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5" yWindow="525" windowWidth="28935" windowHeight="12300" tabRatio="814"/>
  </bookViews>
  <sheets>
    <sheet name="BDAções" sheetId="2" r:id="rId1"/>
    <sheet name="operacional" sheetId="3" state="hidden" r:id="rId2"/>
    <sheet name="legenda" sheetId="29" state="hidden" r:id="rId3"/>
  </sheets>
  <definedNames>
    <definedName name="_xlnm._FilterDatabase" localSheetId="0" hidden="1">BDAções!$A$3:$Y$112</definedName>
  </definedNames>
  <calcPr calcId="162913"/>
</workbook>
</file>

<file path=xl/calcChain.xml><?xml version="1.0" encoding="utf-8"?>
<calcChain xmlns="http://schemas.openxmlformats.org/spreadsheetml/2006/main">
  <c r="N48" i="2" l="1"/>
  <c r="N41" i="2" l="1"/>
  <c r="N42" i="2"/>
  <c r="N84" i="2" l="1"/>
  <c r="N82" i="2" l="1"/>
  <c r="N81" i="2"/>
  <c r="N107" i="2" l="1"/>
  <c r="N94" i="2" l="1"/>
  <c r="N60" i="2"/>
  <c r="N59" i="2"/>
  <c r="N58" i="2"/>
  <c r="N92" i="2" l="1"/>
  <c r="N5" i="2" l="1"/>
  <c r="N45" i="2" l="1"/>
  <c r="N73" i="2" l="1"/>
  <c r="N70" i="2"/>
  <c r="N111" i="2"/>
  <c r="N110" i="2"/>
  <c r="N106" i="2"/>
  <c r="N104" i="2"/>
  <c r="N103" i="2"/>
  <c r="N101" i="2"/>
  <c r="N98" i="2"/>
  <c r="N97" i="2"/>
  <c r="N91" i="2"/>
  <c r="N86" i="2"/>
  <c r="N85" i="2"/>
  <c r="N69" i="2"/>
  <c r="N65" i="2"/>
  <c r="N54" i="2"/>
  <c r="N53" i="2"/>
  <c r="N49" i="2"/>
  <c r="N43" i="2"/>
  <c r="N40" i="2"/>
  <c r="N39" i="2"/>
  <c r="N38" i="2"/>
  <c r="N37" i="2"/>
  <c r="N36" i="2"/>
  <c r="N35" i="2"/>
  <c r="N34" i="2"/>
  <c r="N33" i="2"/>
  <c r="N32" i="2"/>
  <c r="N30" i="2"/>
  <c r="N28" i="2"/>
  <c r="N25" i="2"/>
  <c r="N23" i="2"/>
  <c r="N21" i="2"/>
  <c r="N20" i="2"/>
  <c r="N19" i="2"/>
  <c r="N18" i="2"/>
  <c r="N17" i="2"/>
  <c r="N16" i="2"/>
  <c r="N14" i="2"/>
  <c r="N12" i="2"/>
  <c r="N8" i="2"/>
  <c r="N7" i="2"/>
  <c r="N6" i="2"/>
  <c r="Y55" i="2" l="1"/>
  <c r="Y67" i="2" l="1"/>
  <c r="Y66" i="2" l="1"/>
  <c r="Y56" i="2"/>
  <c r="Y69" i="2"/>
  <c r="Y65" i="2"/>
  <c r="Y64" i="2"/>
  <c r="Y63" i="2"/>
  <c r="Y62" i="2"/>
  <c r="Y61" i="2"/>
  <c r="Y79" i="2"/>
  <c r="G101" i="2" l="1"/>
  <c r="F101" i="2"/>
  <c r="G111" i="2"/>
  <c r="F111" i="2"/>
  <c r="G106" i="2"/>
  <c r="F106" i="2"/>
  <c r="G50" i="2"/>
  <c r="F50" i="2"/>
  <c r="F100" i="2" l="1"/>
  <c r="G100" i="2" s="1"/>
  <c r="F105" i="2"/>
  <c r="G105" i="2" s="1"/>
  <c r="F78" i="2"/>
  <c r="F54" i="2"/>
  <c r="G54" i="2" s="1"/>
  <c r="F85" i="2"/>
  <c r="F53" i="2"/>
  <c r="F11" i="2"/>
  <c r="G99" i="2"/>
  <c r="F99" i="2"/>
  <c r="G109" i="2"/>
  <c r="G78" i="2" l="1"/>
  <c r="G85" i="2"/>
  <c r="G53" i="2"/>
  <c r="G11" i="2"/>
  <c r="G6" i="2"/>
  <c r="G21" i="2"/>
  <c r="G38" i="2"/>
  <c r="G20" i="2"/>
  <c r="G5" i="2"/>
  <c r="G37" i="2"/>
  <c r="G36" i="2"/>
  <c r="G12" i="2"/>
  <c r="G35" i="2"/>
  <c r="B112" i="2" l="1"/>
</calcChain>
</file>

<file path=xl/comments1.xml><?xml version="1.0" encoding="utf-8"?>
<comments xmlns="http://schemas.openxmlformats.org/spreadsheetml/2006/main">
  <authors>
    <author>Ricardo Luiz Mangabeira</author>
  </authors>
  <commentList>
    <comment ref="N13" authorId="0">
      <text>
        <r>
          <rPr>
            <b/>
            <sz val="9"/>
            <color indexed="81"/>
            <rFont val="Tahoma"/>
            <family val="2"/>
          </rPr>
          <t>Ricardo Luiz Mangabeira:</t>
        </r>
        <r>
          <rPr>
            <sz val="9"/>
            <color indexed="81"/>
            <rFont val="Tahoma"/>
            <family val="2"/>
          </rPr>
          <t xml:space="preserve">
Alterado na Consolidação 2017. Soma de 2 + 3 PDUIs</t>
        </r>
      </text>
    </comment>
    <comment ref="Q13" authorId="0">
      <text>
        <r>
          <rPr>
            <b/>
            <sz val="9"/>
            <color indexed="81"/>
            <rFont val="Tahoma"/>
            <family val="2"/>
          </rPr>
          <t>Ricardo Luiz Mangabeira:</t>
        </r>
        <r>
          <rPr>
            <sz val="9"/>
            <color indexed="81"/>
            <rFont val="Tahoma"/>
            <family val="2"/>
          </rPr>
          <t xml:space="preserve">
Alterado no acopmanhamento 2017</t>
        </r>
      </text>
    </comment>
    <comment ref="Q24" authorId="0">
      <text>
        <r>
          <rPr>
            <b/>
            <sz val="9"/>
            <color indexed="81"/>
            <rFont val="Tahoma"/>
            <family val="2"/>
          </rPr>
          <t>Ricardo Luiz Mangabeira:</t>
        </r>
        <r>
          <rPr>
            <sz val="9"/>
            <color indexed="81"/>
            <rFont val="Tahoma"/>
            <family val="2"/>
          </rPr>
          <t xml:space="preserve">
Alterado data de Finalização adiamento  1 ano 01/12/2018</t>
        </r>
      </text>
    </comment>
    <comment ref="Q25" authorId="0">
      <text>
        <r>
          <rPr>
            <b/>
            <sz val="9"/>
            <color indexed="81"/>
            <rFont val="Tahoma"/>
            <family val="2"/>
          </rPr>
          <t>Ricardo Luiz Mangabeira:</t>
        </r>
        <r>
          <rPr>
            <sz val="9"/>
            <color indexed="81"/>
            <rFont val="Tahoma"/>
            <family val="2"/>
          </rPr>
          <t xml:space="preserve">
Acomp. 2017 adiou prazo finalização em 1 ano</t>
        </r>
      </text>
    </comment>
    <comment ref="L26" authorId="0">
      <text>
        <r>
          <rPr>
            <b/>
            <sz val="9"/>
            <color indexed="81"/>
            <rFont val="Tahoma"/>
            <family val="2"/>
          </rPr>
          <t>Ricardo Luiz Mangabeira:</t>
        </r>
        <r>
          <rPr>
            <sz val="9"/>
            <color indexed="81"/>
            <rFont val="Tahoma"/>
            <family val="2"/>
          </rPr>
          <t xml:space="preserve">
Meta inserida em 2017</t>
        </r>
      </text>
    </comment>
    <comment ref="Q26" authorId="0">
      <text>
        <r>
          <rPr>
            <b/>
            <sz val="9"/>
            <color indexed="81"/>
            <rFont val="Tahoma"/>
            <family val="2"/>
          </rPr>
          <t>Ricardo Luiz Mangabeira:</t>
        </r>
        <r>
          <rPr>
            <sz val="9"/>
            <color indexed="81"/>
            <rFont val="Tahoma"/>
            <family val="2"/>
          </rPr>
          <t xml:space="preserve">
Adiamento do parzo finalização em 1 ano</t>
        </r>
      </text>
    </comment>
    <comment ref="Q27" authorId="0">
      <text>
        <r>
          <rPr>
            <b/>
            <sz val="9"/>
            <color indexed="81"/>
            <rFont val="Tahoma"/>
            <family val="2"/>
          </rPr>
          <t>Ricardo Luiz Mangabeira:</t>
        </r>
        <r>
          <rPr>
            <sz val="9"/>
            <color indexed="81"/>
            <rFont val="Tahoma"/>
            <family val="2"/>
          </rPr>
          <t xml:space="preserve">
Adiamento de finalização em 1 ano</t>
        </r>
      </text>
    </comment>
    <comment ref="Q28" authorId="0">
      <text>
        <r>
          <rPr>
            <b/>
            <sz val="9"/>
            <color indexed="81"/>
            <rFont val="Tahoma"/>
            <family val="2"/>
          </rPr>
          <t>Ricardo Luiz Mangabeira:</t>
        </r>
        <r>
          <rPr>
            <sz val="9"/>
            <color indexed="81"/>
            <rFont val="Tahoma"/>
            <family val="2"/>
          </rPr>
          <t xml:space="preserve">
Adiamento da finalização em 1 ano  </t>
        </r>
      </text>
    </comment>
    <comment ref="W29" authorId="0">
      <text>
        <r>
          <rPr>
            <b/>
            <sz val="9"/>
            <color indexed="81"/>
            <rFont val="Tahoma"/>
            <family val="2"/>
          </rPr>
          <t>Ricardo Luiz Mangabeira:</t>
        </r>
        <r>
          <rPr>
            <sz val="9"/>
            <color indexed="81"/>
            <rFont val="Tahoma"/>
            <family val="2"/>
          </rPr>
          <t xml:space="preserve">
Alterado no acompahamento 2017</t>
        </r>
      </text>
    </comment>
    <comment ref="Q32" authorId="0">
      <text>
        <r>
          <rPr>
            <b/>
            <sz val="9"/>
            <color indexed="81"/>
            <rFont val="Tahoma"/>
            <family val="2"/>
          </rPr>
          <t>Ricardo Luiz Mangabeira:</t>
        </r>
        <r>
          <rPr>
            <sz val="9"/>
            <color indexed="81"/>
            <rFont val="Tahoma"/>
            <family val="2"/>
          </rPr>
          <t xml:space="preserve">
Alterado no acompanhamento 2017</t>
        </r>
      </text>
    </comment>
    <comment ref="X39" authorId="0">
      <text>
        <r>
          <rPr>
            <b/>
            <sz val="9"/>
            <color indexed="81"/>
            <rFont val="Tahoma"/>
            <family val="2"/>
          </rPr>
          <t>Ricardo Luiz Mangabeira:</t>
        </r>
        <r>
          <rPr>
            <sz val="9"/>
            <color indexed="81"/>
            <rFont val="Tahoma"/>
            <family val="2"/>
          </rPr>
          <t xml:space="preserve">
Informado no Acompanhamento 2017</t>
        </r>
      </text>
    </comment>
    <comment ref="Y39" authorId="0">
      <text>
        <r>
          <rPr>
            <b/>
            <sz val="9"/>
            <color indexed="81"/>
            <rFont val="Tahoma"/>
            <family val="2"/>
          </rPr>
          <t>Ricardo Luiz Mangabeira:</t>
        </r>
        <r>
          <rPr>
            <sz val="9"/>
            <color indexed="81"/>
            <rFont val="Tahoma"/>
            <family val="2"/>
          </rPr>
          <t xml:space="preserve">
Informado no Acompanhamento 2017</t>
        </r>
      </text>
    </comment>
    <comment ref="K47" authorId="0">
      <text>
        <r>
          <rPr>
            <b/>
            <sz val="9"/>
            <color indexed="81"/>
            <rFont val="Tahoma"/>
            <family val="2"/>
          </rPr>
          <t>Ricardo Luiz Mangabeira:</t>
        </r>
        <r>
          <rPr>
            <sz val="9"/>
            <color indexed="81"/>
            <rFont val="Tahoma"/>
            <family val="2"/>
          </rPr>
          <t xml:space="preserve">
Valores alterados para 2017 e 2018 totalizando mesmo valor reportado em 2016</t>
        </r>
      </text>
    </comment>
    <comment ref="L47" authorId="0">
      <text>
        <r>
          <rPr>
            <b/>
            <sz val="9"/>
            <color indexed="81"/>
            <rFont val="Tahoma"/>
            <family val="2"/>
          </rPr>
          <t>Ricardo Luiz Mangabeira:</t>
        </r>
        <r>
          <rPr>
            <sz val="9"/>
            <color indexed="81"/>
            <rFont val="Tahoma"/>
            <family val="2"/>
          </rPr>
          <t xml:space="preserve">
Valores alterados para 2017 e 2018 totalizando mesmo valor reportado em 2016</t>
        </r>
      </text>
    </comment>
    <comment ref="L70" authorId="0">
      <text>
        <r>
          <rPr>
            <b/>
            <sz val="9"/>
            <color indexed="81"/>
            <rFont val="Tahoma"/>
            <family val="2"/>
          </rPr>
          <t>Ricardo Luiz Mangabeira: Inserção de informação no acopanhamento de 2017</t>
        </r>
      </text>
    </comment>
    <comment ref="Q70" authorId="0">
      <text>
        <r>
          <rPr>
            <b/>
            <sz val="9"/>
            <color indexed="81"/>
            <rFont val="Tahoma"/>
            <family val="2"/>
          </rPr>
          <t>Ricardo Luiz Mangabeira:</t>
        </r>
        <r>
          <rPr>
            <sz val="9"/>
            <color indexed="81"/>
            <rFont val="Tahoma"/>
            <family val="2"/>
          </rPr>
          <t xml:space="preserve">
No acompanhemnto 2017, adiou em 1 ano o prazo de finalização</t>
        </r>
      </text>
    </comment>
  </commentList>
</comments>
</file>

<file path=xl/sharedStrings.xml><?xml version="1.0" encoding="utf-8"?>
<sst xmlns="http://schemas.openxmlformats.org/spreadsheetml/2006/main" count="2433" uniqueCount="777">
  <si>
    <t>PRAZO DE EXECUÇÃO</t>
  </si>
  <si>
    <t>TÍTULO DA AÇÃO</t>
  </si>
  <si>
    <t>DESCRIÇÃO DA AÇÃO</t>
  </si>
  <si>
    <t>META</t>
  </si>
  <si>
    <t>PRIORIDADE
(A, M ou B)</t>
  </si>
  <si>
    <t>ÁREA DE ABRANGÊNCIA</t>
  </si>
  <si>
    <t>Data de início
(MÊS/ANO)</t>
  </si>
  <si>
    <t>PDC</t>
  </si>
  <si>
    <t xml:space="preserve">sub-PDC  </t>
  </si>
  <si>
    <t>Estadual</t>
  </si>
  <si>
    <t>Interestadual</t>
  </si>
  <si>
    <t>Bacia do Rio Paraíba do Sul</t>
  </si>
  <si>
    <t>Secretarias de Estado e entidades vinculadas</t>
  </si>
  <si>
    <t>Empreendimento FEHIDRO
(código)</t>
  </si>
  <si>
    <t>Fonte: Recursos privados da Sociedade Civil</t>
  </si>
  <si>
    <t>Fonte 002 - Recursos Vinculados Estaduais - Cobrança Estadual pela água</t>
  </si>
  <si>
    <t>Fonte 002 - Recursos Vinculados Estaduais - FEHIDRO</t>
  </si>
  <si>
    <t>1.1 Bases de dados e sistemas de informações em recursos hídricos</t>
  </si>
  <si>
    <t>1.2 Apoio ao planejamento e gestão de recursos hídricos</t>
  </si>
  <si>
    <t>1.3 Enquadramento dos corpos de água em classes, segundo os usos preponderantes da água</t>
  </si>
  <si>
    <t xml:space="preserve">1.4 Redes de monitoramento </t>
  </si>
  <si>
    <t>1.5 Disponibilidade Hídrica</t>
  </si>
  <si>
    <t>1.6 Legislação</t>
  </si>
  <si>
    <t>1.7 Fontes de poluição das águas</t>
  </si>
  <si>
    <t>2.1 Planos de Recursos Hídricos e Relatórios de Situação</t>
  </si>
  <si>
    <t>2.2 Outorga de direitos de uso dos recursos hídricos</t>
  </si>
  <si>
    <t>2.3 Cobrança pelo uso dos recursos hídricos</t>
  </si>
  <si>
    <t>2.4 Implementação do enquadramento dos corpos de água em classes, segundo os usos preponderantes da água</t>
  </si>
  <si>
    <t>2.5 Articulação e cooperação para a gestão integrada dos recursos hídricos</t>
  </si>
  <si>
    <t>3.1 Sistema de esgotamento sanitário</t>
  </si>
  <si>
    <t xml:space="preserve">3.2 Sistema de resíduos sólidos </t>
  </si>
  <si>
    <t xml:space="preserve">3.3 Sistema de drenagem de águas pluviais </t>
  </si>
  <si>
    <t>3.4 Prevenção e controle de processos erosivos</t>
  </si>
  <si>
    <t xml:space="preserve">3.5 Intervenções em corpos d´água </t>
  </si>
  <si>
    <t>4.1 Proteção e conservação de mananciais</t>
  </si>
  <si>
    <t>4.2 Recomposição da vegetação ciliar e da cobertura vegetal</t>
  </si>
  <si>
    <t>5.1 Controle de perdas em sistemas de abastecimento de água</t>
  </si>
  <si>
    <t xml:space="preserve">5.2 Racionalização do uso da água </t>
  </si>
  <si>
    <t>5.3 Reuso da água</t>
  </si>
  <si>
    <t>6.1 Aproveitamento múltiplo e controle dos recursos hídricos</t>
  </si>
  <si>
    <t>6.2 Segurança hídrica das populações  e dessedentação animal</t>
  </si>
  <si>
    <t xml:space="preserve">6.3 Aproveitamento de recursos hídricos de interesse regional </t>
  </si>
  <si>
    <t>7.1 Monitoramento de eventos extremos e sistemas de suporte a decisão</t>
  </si>
  <si>
    <t>7.2 Ações estruturais para mitigação de inundações e alagamentos</t>
  </si>
  <si>
    <t>7.3 Ações estruturais para mitigação de estiagem</t>
  </si>
  <si>
    <t>8.1 Capacitação técnica relacionada ao planejamento e gestão de recursos hídricos</t>
  </si>
  <si>
    <t xml:space="preserve">8.2 Educação ambiental vinculada às ações  dos planos de recursos hídricos
</t>
  </si>
  <si>
    <t>8.3 Comunicação social e difusão de informações relacionadas à gestão de recursos hídricos</t>
  </si>
  <si>
    <t>Sociedade Civil vinculada ao CRH</t>
  </si>
  <si>
    <t>PDC 1. Bases Técnicas em Recursos Hídricos - BRH</t>
  </si>
  <si>
    <t>PDC 2. Gerenciamento dos Recursos Hídricos - GRH</t>
  </si>
  <si>
    <t>PDC 3. Melhoria e Recuperação da Qualidade das Águas - MRQ</t>
  </si>
  <si>
    <t>PDC 4. Proteção dos corpos d'água - PCA</t>
  </si>
  <si>
    <t>PDC 5. Gestão da demanda de água - GDA</t>
  </si>
  <si>
    <t>PDC 6. Aproveitamento dos Recursos Hídricos - ARH</t>
  </si>
  <si>
    <t>PDC 7. Eventos Hidrológicos Extremos - EHE</t>
  </si>
  <si>
    <t>PDC 8. Capacitação e comunicação social - CCS</t>
  </si>
  <si>
    <t>ABAG/RP - Associação Brasileira do Agronegócio da Região de Ribeirão Preto</t>
  </si>
  <si>
    <t>ABAS - Associação Brasileira de Águas Subterrâneas</t>
  </si>
  <si>
    <t>ABCON - Associação Brasileira de Concessionárias Privadas de Serviços Públicos de Água e Esgoto</t>
  </si>
  <si>
    <t>ABES - Associação Brasileira de Engenharia Sanitária Ambiental</t>
  </si>
  <si>
    <t>ABGE - Associação Brasileira de Geologia e Engenharia Ambiental</t>
  </si>
  <si>
    <t>AESabesp - Associação dos Engenheiros da SABESP</t>
  </si>
  <si>
    <t>AFCRC - Associação dos Fornecedores de Cana da Região de Catanduva</t>
  </si>
  <si>
    <t>APU - Associação dos Profissionais Universitários da SABESP</t>
  </si>
  <si>
    <t>ASSEMAE - Associação Nacional dos Serviços Municipais de Saneamento</t>
  </si>
  <si>
    <t>CIESP - Centro das Indústrias do Estado de São Paulo</t>
  </si>
  <si>
    <t>FAESP - Fed. Agricultura e Pecuária do Est. de São Paulo</t>
  </si>
  <si>
    <t>FIESP - Federação das Indústrias do Estado de São Paulo</t>
  </si>
  <si>
    <t>Planeta Verde - Instituto de Educação e Pesquisa Ambiental Planeta Verde</t>
  </si>
  <si>
    <t>Secretaria da Agricultura e Abastecimento</t>
  </si>
  <si>
    <t>Secretaria da Casa Civil</t>
  </si>
  <si>
    <t>Secretaria da Educação</t>
  </si>
  <si>
    <t>Secretaria da Fazenda</t>
  </si>
  <si>
    <t xml:space="preserve">Secretaria da Saúde </t>
  </si>
  <si>
    <t>Secretaria de Desenvolvimento Econômico, Ciência, Tecnologia e Inovação</t>
  </si>
  <si>
    <t>Secretaria de do Meio Ambiente</t>
  </si>
  <si>
    <t>Secretaria de Energia e Mineração</t>
  </si>
  <si>
    <t>Secretaria de Logística e dos Transportes</t>
  </si>
  <si>
    <t>Secretaria de Planejamento e Gestão</t>
  </si>
  <si>
    <t>Secretaria de Saneamento e Recursos Hídricos</t>
  </si>
  <si>
    <t>SINTEC - Sindicato dos Técnicos Industriais de Nível Médio do Estado de São Paulo</t>
  </si>
  <si>
    <t xml:space="preserve">SOS Mata Atlântica - Fundação SOS Pró-Mata Atlântica </t>
  </si>
  <si>
    <t>UNICA - União da Agroindústria Canavieira do Estado de São Paulo</t>
  </si>
  <si>
    <t>ÓRGÃO, COLEGIADO OU ENTIDADE</t>
  </si>
  <si>
    <t>Órgãos Colegiados do SIGRH</t>
  </si>
  <si>
    <t>Alta</t>
  </si>
  <si>
    <t>Média</t>
  </si>
  <si>
    <t>Baixa</t>
  </si>
  <si>
    <t>CBH da Bacia do Rio Paraíba do Sul</t>
  </si>
  <si>
    <t>CBH da Bacia do Rio São José dos Dourados</t>
  </si>
  <si>
    <t>Região Hidrográfica da Vertente Litorânea</t>
  </si>
  <si>
    <t>Região Hidrográfica da Vertente Paulista do Rio Grande</t>
  </si>
  <si>
    <t>Região Hidrográfica da Vertente Paulista do Rio Paranapanema</t>
  </si>
  <si>
    <t>PPA
Ação</t>
  </si>
  <si>
    <t>PPA
Programa</t>
  </si>
  <si>
    <t xml:space="preserve">2.6 Apoio à infraestrutura dos órgãos de suporte ao SIGRH </t>
  </si>
  <si>
    <t>TOTAL</t>
  </si>
  <si>
    <t>Fonte 001 - Recurso do Tesouro do Estado</t>
  </si>
  <si>
    <t>Fonte 003 - Recursos Vinculados - Fundo Especial de Despesa</t>
  </si>
  <si>
    <t>Fonte 004 - Recurso Próprio da Administração Indireta</t>
  </si>
  <si>
    <t>Fonte 005 - Recurso Vinculado Federal</t>
  </si>
  <si>
    <t>Fonte 007 - Operações de Crédito</t>
  </si>
  <si>
    <t>SSRH</t>
  </si>
  <si>
    <t>Órgão, Colegiado ou Entidade do SIGRH</t>
  </si>
  <si>
    <t>Identificação do Executor da Ação</t>
  </si>
  <si>
    <t>Responsável pela execução da Ação</t>
  </si>
  <si>
    <t>Título da Ação</t>
  </si>
  <si>
    <t>Descrição da Ação</t>
  </si>
  <si>
    <t>Meta 2016</t>
  </si>
  <si>
    <t>Meta 2017</t>
  </si>
  <si>
    <t>Meta 2018</t>
  </si>
  <si>
    <t xml:space="preserve">Meta 2019 </t>
  </si>
  <si>
    <t>Prioridade
(A, M ou B)</t>
  </si>
  <si>
    <t>ID AÇÃO</t>
  </si>
  <si>
    <t>Prazo de Execução da Ação
(Dia/Mês/Ano)</t>
  </si>
  <si>
    <t>Empreendimento FEHIDRO
Colegiado</t>
  </si>
  <si>
    <t>CBHs da Bacia do Rio Aguapeí-Peixe</t>
  </si>
  <si>
    <t xml:space="preserve">CBHs da Bacia do Rio Tietê </t>
  </si>
  <si>
    <t>CBHs da Região Hidrográfica da Vertente Litorânea</t>
  </si>
  <si>
    <t>CBHs da Região Hidrográfica da Vertente Paulista do Rio Grande</t>
  </si>
  <si>
    <t>CBHs da Região Hidrográfica da Vertente Paulista do Rio Paranapanema</t>
  </si>
  <si>
    <t>CBH SM</t>
  </si>
  <si>
    <t>CBH PS</t>
  </si>
  <si>
    <t>CBH LN</t>
  </si>
  <si>
    <t>CBH PARDO</t>
  </si>
  <si>
    <t>CBH PCJ</t>
  </si>
  <si>
    <t>CBH AT</t>
  </si>
  <si>
    <t>CBH BS</t>
  </si>
  <si>
    <t>CBH SMG</t>
  </si>
  <si>
    <t>CBH MOGI</t>
  </si>
  <si>
    <t>CBH SMT</t>
  </si>
  <si>
    <t>CBH BPG</t>
  </si>
  <si>
    <t>CBH TJ</t>
  </si>
  <si>
    <t>CBH ALPA</t>
  </si>
  <si>
    <t>CBH TG</t>
  </si>
  <si>
    <t>CBH TB</t>
  </si>
  <si>
    <t>CBH MP</t>
  </si>
  <si>
    <t>CBH SJD</t>
  </si>
  <si>
    <t>CBH BT</t>
  </si>
  <si>
    <t>CBH AP</t>
  </si>
  <si>
    <t>CBH PP</t>
  </si>
  <si>
    <t>TOTAL Ações</t>
  </si>
  <si>
    <t>CORHI</t>
  </si>
  <si>
    <t>CETESB</t>
  </si>
  <si>
    <t>DAEE</t>
  </si>
  <si>
    <t>SMA</t>
  </si>
  <si>
    <t>Categoria de Executor no âmbito do PERH</t>
  </si>
  <si>
    <t>Início da execução da Ação
(Dia/Mês/Ano)</t>
  </si>
  <si>
    <t>Área de Abrangência da Ação</t>
  </si>
  <si>
    <t>NÃO ALTERAR ESTA PLANILHA OPERACIONAL DA BDAções</t>
  </si>
  <si>
    <t xml:space="preserve">Empreend. FEHIDRO </t>
  </si>
  <si>
    <t>Secretaria</t>
  </si>
  <si>
    <t>Não há empreendimento FEHIDRO associado à Ação.</t>
  </si>
  <si>
    <t>DIAGNÓSTICO DA CONTAMINAÇÃO DE ÁGUAS SUPERFICIAIS, SUBTERRÂNEAS E SEDIMENTOS POR AGROTÓXICOS</t>
  </si>
  <si>
    <t>OBJETIVO: AVALIAR A QUALIDADE DAS áGUAS SUPERFICIAIS, SUBTERRâNEAS E SEDIMENTOS QUANTO à OCORRêNCIA DE AGROTÓXICOS</t>
  </si>
  <si>
    <t>diagnóstico</t>
  </si>
  <si>
    <t>relatório final</t>
  </si>
  <si>
    <t xml:space="preserve">1153 - Gestão do Fundo Estadual de Recursos Hídricos - FEHIDRO </t>
  </si>
  <si>
    <t>2011-CORHI-123</t>
  </si>
  <si>
    <t>ESTATÍSTICA APLICADA À GESTÃO DA QUALIDADE DAS ÁGUAS SUPERFICIAIS E SUBTERRÂNEAS</t>
  </si>
  <si>
    <t>CRIAR SUBSíDIOS TéCNICOS PARA TOMADA DE DECISãO, POR MEIO DO CONHECIMENTO DO COMPORTAMENTO DAS VARIá</t>
  </si>
  <si>
    <t>RASTREAMENTO DE FONTES DE CONTAMINAÇÃO FECAL HUMANA E ANIMAL EM AMOSTRAS AMBIENTAIS EMPREGANDO MÉTODOS FENOTÍPICOS E GENOTÍPICOS</t>
  </si>
  <si>
    <t>OBJETIVO: REALIZAR O RASTREAMENTO DE FONTES MICROBIANAS DE CONTAMINAçãO FECAL EM áGUAS SUPERFICIAIS</t>
  </si>
  <si>
    <t>2012-CORHI-131</t>
  </si>
  <si>
    <t>ELABORAÇÃO DE BASES TÉCNICAS PARA O LICENCIAMENTO E GESTÃO DE RECURSOS HÍDRICOS</t>
  </si>
  <si>
    <t>OBJETIVO: LEVANTAMENTO DE DADOS DE CARGAS POLUIDORAS DE EMPREENDIMENTOS RELEVANTES QUANTO à EMISSãO</t>
  </si>
  <si>
    <t>2012-CORHI-133</t>
  </si>
  <si>
    <t>APRIMORAMENTO DO SISTEMA DE INFORMAÇÕES INFOÁGUAS</t>
  </si>
  <si>
    <t>FORNECER A TODOS OS USUáRIO, INDEPENDENTE DO PROPóSITO, UMA FERRAMENTA DE ACESSO A INFORMAçõES RELAC</t>
  </si>
  <si>
    <t>elaboração projeto lógico(PL)</t>
  </si>
  <si>
    <t>desenvolvimento do PL</t>
  </si>
  <si>
    <t>2013-CORHI-140</t>
  </si>
  <si>
    <t>MODERNIZAÇÃO E AMPLIAÇÃO DA REDE BÁSICA E AUTOMÁTICA DE MONITORAMENTO DA QUALIDADE DAS ÁGUAS SUPERFICIAIS DO ESTADO DE SÃO PAULO</t>
  </si>
  <si>
    <t>MONITORAMENTO E GESTãO DAS INFORMAçõES DOS RECURSOS HíDRICOS</t>
  </si>
  <si>
    <t>licitação</t>
  </si>
  <si>
    <t>ampliação da rede</t>
  </si>
  <si>
    <t>2013-CORHI-142</t>
  </si>
  <si>
    <t>AVALIAÇÃO DA PRESENÇA DE CONTAMINANTES EMERGENTES NO SISTEMA HÍDRICO DO ESTADO DE SÃO PAULO</t>
  </si>
  <si>
    <t>AVALIAR A PRESENçA DE CONTAMINANTES EMERGENTES NAS áGUAS SUPERFICIAIS E SUBTERRâNEAS DO ESTADO DE Sã</t>
  </si>
  <si>
    <t>2014-CORHI-156</t>
  </si>
  <si>
    <t>AMPLIAÇÃO DA AVALIAÇÃO DE QUALIDADE DAS ÁGUAS SUBTERRÂNEAS NO ESTADO DE SÃO PAULO</t>
  </si>
  <si>
    <t>(1) AMPLIAR A REPRESENTATIVIDADE ESPACIAL DO MONITORAMENTO DE QUALIDADE DAS áGUAS SUBTERRâNEAS, POR</t>
  </si>
  <si>
    <t>2014-CORHI-157</t>
  </si>
  <si>
    <t>MODELAGEM MATEMÁTICA DE QUALIDADE DA ÁGUA SUPERFICIAL</t>
  </si>
  <si>
    <t>DESENVOLVIMENTO DE FERRAMENTA PARA A GESTãO DOS RECURSOS HíDRICOS. SISTEMA DE INFORMAçõES DE QUALIDA</t>
  </si>
  <si>
    <t>2014-CORHI-159</t>
  </si>
  <si>
    <t>AVALIAÇÃO DA PRESENÇA DOS POLUENTES FENÓIS, CIANETO, SURFACTANTES E ÓLEOS E GRAXAS NOS RECURSOS HÍDRICOS SUBTERRÂNEOS NAS UGRHI'S 4, 8, 9, 12, 13, 15, 16 E 18.</t>
  </si>
  <si>
    <t>A NECESSIDADE DE OBTER SUBSíDIOS PARA O MONITORAMENTO DAS BACIAS HIDROGRáFICAS, OBJETOS DESSE ESTUDO</t>
  </si>
  <si>
    <t xml:space="preserve">diagnóstico </t>
  </si>
  <si>
    <t>2016-CORHI-165</t>
  </si>
  <si>
    <t>2604 - Monitoramento da qualidade e redução da pegada ambiental</t>
  </si>
  <si>
    <t>Debate sobre Recursos Hídricos</t>
  </si>
  <si>
    <t xml:space="preserve"> Realização de debates sobre questões afetas aos recursos hídricos voltada para os usuários industriais. Os debates serão realizados em várias cidades do Estado de SP, com a duração de meio período cada.</t>
  </si>
  <si>
    <t>1 debate realizado</t>
  </si>
  <si>
    <t>3 debates por ano</t>
  </si>
  <si>
    <t>Formação de técnicos envolvidos na gestão dos recursos hídricos, desenvolvendo projetos junto ao Departamento de Pós Graduação da Unesp, Campus de Presidente Prudente.  Para os anos de 2016/2018 já há o contrato Fehidro 314/2015.</t>
  </si>
  <si>
    <t>Abertura de três vagas para o mestrado profissional.</t>
  </si>
  <si>
    <t>Curso de Mestrado Profissional em Geografia "aplicado à gestão de recursos hídricos" - UNESP</t>
  </si>
  <si>
    <t>Elaboração de projeto para a estruturação e o fortalecimento da integração dos Comitês da Bacia Hidrográfica do Rio Tietê</t>
  </si>
  <si>
    <t>Estabelecer uma agenda dos CBHs do Rio Tietê para discussões e definição de ações não estruturais, que permitam a integração em temas de interesse comum, tais como:
•	Ambiente adequado para diálogo entre os Comitês;
•	Mecanismos para a integração dos instrumentos de gestão;
•	Condições quanti-qualitativas dos pontos de entrega entre Comitês;
•	Medidas comuns para atendimento da demanda hídrica; 
•	Proteção e recuperação de mananciais; 
•	Mecanismos institucionais e agências de bacia;
•	Integração dos demais Comitês que estão inseridos na Macrometrópole paulista;
•	Levantamento e divulgação da situação da Bacia do Rio Tietê.</t>
  </si>
  <si>
    <t>Realizar uma reunião preliminar para alinhamento das ações.</t>
  </si>
  <si>
    <t>Realizar 2 eventos para desenvolvimento do projeto.</t>
  </si>
  <si>
    <t>Realizar 2 reuniões para consolidação e apresentação do projeto.</t>
  </si>
  <si>
    <t>Saneamento nas comunidades isoladas</t>
  </si>
  <si>
    <t>Elaboração de projeto/estudo de alternativas e implantação de
sistema de abastecimento de água e tratamento de esgoto, para
comunidades isoladas</t>
  </si>
  <si>
    <t xml:space="preserve">REALIZAR LEVANTAMENTO </t>
  </si>
  <si>
    <t>BUSCA DE ALTERNATIVAS</t>
  </si>
  <si>
    <t>ELABORAR PROJETO</t>
  </si>
  <si>
    <t>IMPLEMENTAÇÃO</t>
  </si>
  <si>
    <t>Empreendimento FEHIDRO
Responsável</t>
  </si>
  <si>
    <t>Racionalização do uso da água no sistema de abastecimento</t>
  </si>
  <si>
    <t>Implementar ações de controle ou redução de perdas no sistema de abastecimento urbano em pelo menos 10%  dos 167 municípios da vertente do Grande e São José dos Dourados.</t>
  </si>
  <si>
    <t>3% dos municípios</t>
  </si>
  <si>
    <t>6% dos municípios</t>
  </si>
  <si>
    <t>10% dos municípios</t>
  </si>
  <si>
    <t>Empreendimento FEHIDRO
Responsavel</t>
  </si>
  <si>
    <t>Coleta, afastamento e tratamento dos esgotamentos sanitários</t>
  </si>
  <si>
    <t>Desenvolvimento, elaboração, execução de estudos e projetos; execução de serviços e obras referentes à implantação, manutenção e modernização dos sistemas de esgotamento sanitário em pelo menos 15% dos 167 municípios da vertente paulista do Rio Grande e São José dos Dourados</t>
  </si>
  <si>
    <t>5% dos municípios</t>
  </si>
  <si>
    <t>15% dos municípios</t>
  </si>
  <si>
    <t>Fonte 005 - Cobrança Federal pela água</t>
  </si>
  <si>
    <t>Incentivo a recuperação florestal na vertente paulista do Comitê da Bacia Hidrográfica do Rio Grande e São José dos Dourados</t>
  </si>
  <si>
    <t>Criação de Grupos de Trabalhos/Câmaras Técnicas relacionados ao tema</t>
  </si>
  <si>
    <t>2 GTs</t>
  </si>
  <si>
    <t>5 GTs</t>
  </si>
  <si>
    <t>Fomento a elaboração de material didático</t>
  </si>
  <si>
    <t>Fomento a elaboração de material didático relacionado à realidade local dos recursos hídricos da bacia hidrográfica do Rio Grande e São José dos Dourados</t>
  </si>
  <si>
    <t xml:space="preserve">1 projeto </t>
  </si>
  <si>
    <t xml:space="preserve">2 projetos </t>
  </si>
  <si>
    <t xml:space="preserve">4 projetos </t>
  </si>
  <si>
    <t>Realização de 4 turmas de mestrado profissional com temas sobre gestão de recursos hídricos desenvolvidos na área dos comitês envolvidos. As primeiras três turmas a serem desenvolvidas em 2016, 2017 e 2018 já têm contrato assinado com o Fehidro (314/2015). A turma de 2019 será ainda indicada como prioridade para contrato pelos Comitês da vertente do Paranapanema Paulista.</t>
  </si>
  <si>
    <t>Abertura de 7 vagas para o mestrado profissional.</t>
  </si>
  <si>
    <t>Abertura de 7 vagas para o mestrado profissional</t>
  </si>
  <si>
    <t>Mestrado Profissional em Geografia "aplicado à gestão de recursos hídricos" - UNESP</t>
  </si>
  <si>
    <t>Controle do Uso das Águas Superficiais e Subterrâneas</t>
  </si>
  <si>
    <t>Desenvolvimento de sistemas e ações para suporte a outorga, fiscalização e cobrança pelo uso dos recursos hídricos</t>
  </si>
  <si>
    <t>Emitir 10.000 outorgas</t>
  </si>
  <si>
    <t>3934 - Planejamento, Formulação e Implementação da Política de Recursos Hídricos</t>
  </si>
  <si>
    <t>3913 - Planejamento e Administração dos Recursos Hídricos</t>
  </si>
  <si>
    <t>2301 - IMPLANTAÇÃO DO PARQUE VÁRZEAS DO TIETÊ</t>
  </si>
  <si>
    <t>PROSSEGUIMENTO DA IMPLANTAÇÃO MEDIANTE EXECUÇÃO, RECOMPOSIÇÃO DE MATAS CILIARES, 3 NÚCLEOS DE LAZER E CICLOVIAS.</t>
  </si>
  <si>
    <t>2 OBRAS ENTREGUES</t>
  </si>
  <si>
    <t>5 OBRAS ENTREGUES</t>
  </si>
  <si>
    <t>3907 - Infraestrutura Hídrica, Combate a enchentes e Saneamento</t>
  </si>
  <si>
    <t>Ação 1573 - Implantação de Reservatórios de Retenção e Combate à Enchentes (Piscinões)</t>
  </si>
  <si>
    <t>Estudos, Projetos e Construção de Reservatórios de Retenção.</t>
  </si>
  <si>
    <t>2 Reservatórios em Construção</t>
  </si>
  <si>
    <t>1 Reservatórios em Construção</t>
  </si>
  <si>
    <t>3 Reservatórios em Construção</t>
  </si>
  <si>
    <t>Ação 1021 - IMPLANTAÇÃO DE SISTEMAS DE DRENAGEM E COMBATE À ENCHENTES</t>
  </si>
  <si>
    <t>Estudos, projetos, gerenciamento, serviços, obras de interligações, canalizações de rios, córregos, e travessias quando relacionadas à melhoria das condições  de escoamento de canais e corpos d'água, bem com a implantação de outras estruturas hídricas do Estado, exceto reservatório de retenção (piscinões).</t>
  </si>
  <si>
    <t>2  Obras entregues</t>
  </si>
  <si>
    <t>5 Obras entregues</t>
  </si>
  <si>
    <t>6 Obras entregues</t>
  </si>
  <si>
    <t>Ação 1596 - APOIO À MUNICÍPIOS EM INTERVENÇÕES  NO SETOR DE RECURSOS HÍDRICOS</t>
  </si>
  <si>
    <t>Convênios e Contratos (intervenções) para estudos, projetos, serviços e obras de infraestrutura hídrica, saneamento, envolvendo perfuração de poços profundos, sistemas de abastecimento de água e tratamento de esgotos, combate à erosão, combate à enchentes, micro drenagem,  recuperação e manutenção de corpos d'água.</t>
  </si>
  <si>
    <t xml:space="preserve"> 9 Convênios celebrados</t>
  </si>
  <si>
    <t>8 Convênios celebrados</t>
  </si>
  <si>
    <t>7 Convênios celebrados</t>
  </si>
  <si>
    <t>Ação 6157 - PRESERVAÇÃO E MANUTENÇÃO DA CALHA DO RIO TIETÊ</t>
  </si>
  <si>
    <t>Elaboração de estudos, projetos, gerenciamento, serviços e obras na Calha do rio Tietê.</t>
  </si>
  <si>
    <t>900.000 m³ de material retirado</t>
  </si>
  <si>
    <t>Ação 4033 - Manutenção e Operaçãode Estruturas Hidráulicas de Sistemas de Drenagem e Retenção.</t>
  </si>
  <si>
    <t xml:space="preserve">Serviços e obras nas barragens, estruturas hidráulicas  e em equipamentos eletromecânicos. </t>
  </si>
  <si>
    <t>2 estruturas atendidas por ano</t>
  </si>
  <si>
    <t>Ação 2500 - IMPLANTAÇÃO DO SISTEMA DE MACRODRENAGEM DO RIO BAQUIRIVÚ-GUAÇU</t>
  </si>
  <si>
    <t>Controle e contenção de cheias na RMSP, previsto no Plano Diretor de Macrodrenagem do Alto Tietê - PDMAT, contemplando o controle de vazões do rio Baquirivú-Guaçu, implantação de áreas de contenção de cheias e reservatórios de retenção (piscinões), canalização de 20 km do rio e desenvolvimento gradativo de um Parque Linear.</t>
  </si>
  <si>
    <t>1 reservatório entregue</t>
  </si>
  <si>
    <t>Ação 2534 - IMPLANTAÇÃO DO SISTEMA ADUTOR REGIONAL E  BARRAGENS DUAS PONTES E PEDREIRA</t>
  </si>
  <si>
    <t>Construção das barragens de regularização de Duas Pontes, no rio Camanducaia, no município de Campinas e Pedreira, no rio Jaguarí, no município de Amparo, e do Sistema Adutor.</t>
  </si>
  <si>
    <t>2 duas barragens entregues</t>
  </si>
  <si>
    <t>Ação 1597 - ÁGUA LIMPA</t>
  </si>
  <si>
    <t>Coleta de esgoto, tratamento, afastamento e disposição final da água tratada em municípios cujo sistema não é operado pela Sabesp e com população inferior a 50 mil habitantes.</t>
  </si>
  <si>
    <t xml:space="preserve"> 1.848,00 carga orgânica (tonelada/ano)</t>
  </si>
  <si>
    <t xml:space="preserve"> 9.228,00 carga orgânica (tonelada/ano)</t>
  </si>
  <si>
    <t xml:space="preserve"> 11.580,00 carga orgânica (tonelada/ano)</t>
  </si>
  <si>
    <t xml:space="preserve"> 9.240,00 carga orgânica (tonelada/ano)</t>
  </si>
  <si>
    <t>Ação 4029 - PRESERVAÇÃO E CONSERVAÇÃO DE VÁRZEAS</t>
  </si>
  <si>
    <t>Preservação, conservação e manutenção de várzeas e parques destinados à prevenção e controle de enchentes, incluindo uso público.</t>
  </si>
  <si>
    <t>14.000.000 m² de áreas preservadas, conservadas e com manutenção.</t>
  </si>
  <si>
    <t>IG</t>
  </si>
  <si>
    <t>capacitar 400 técnicos com a edição de um evento/curso</t>
  </si>
  <si>
    <t>1625 - PLANEJAMENTO DE RECURSOS HÍDRICOS</t>
  </si>
  <si>
    <t>Implementação da Lei Federal nº 12.334/10 que Trata da Segurança de Barragens no Estado de São Paulo</t>
  </si>
  <si>
    <t>Realizar campanhas de monitoramento</t>
  </si>
  <si>
    <t>Manual de conservação e reúso de água para o setor industrial</t>
  </si>
  <si>
    <t>A publicação tem o objetivo de disponibilizar a melhor e mais adequada orientação aos usuários industriais na implantação de programas de conservação e reúso de água. Este trabalho foi desenvolvido em parceria com a Agência Nacional de Águas (ANA)</t>
  </si>
  <si>
    <t>Manual em elaboração</t>
  </si>
  <si>
    <t>Publicação do Manual</t>
  </si>
  <si>
    <t xml:space="preserve">Prêmio FIESP de Conservação e Reuso de Água </t>
  </si>
  <si>
    <t>Incentivar boas práticas do uso eficiente da água na indústria, com a redução de seu consumo, desperdício e custos, para aumentar a competitividade do setor e gerar benefícios ambientais, sociais e econômicos.</t>
  </si>
  <si>
    <t>Uma edição por ano</t>
  </si>
  <si>
    <t>FIESP</t>
  </si>
  <si>
    <t>Ampliar a coleta, o afastamento e o tratamento de esgotos na RMSP</t>
  </si>
  <si>
    <t xml:space="preserve">Implantação e ampliação da infraestrutura de coleta, afastamento e tratamento de esgotos, bem como a intervenção direta de despoluição de cursos d' água do município de São Paulo e a proteção e recuperação de mananciais urbanos (Projeto Tietê, Programa de Esgoto da RMSP, Programa Córrego Limpo, Programa Mananciais/Vida e crescimento vegetativo de esgoto) </t>
  </si>
  <si>
    <t xml:space="preserve">Ampliar a coleta para 87% em 2016. Ampliar o tratamento do esgoto coletado para 68% em 2016 </t>
  </si>
  <si>
    <t xml:space="preserve">Ampliar a coleta para 87% em 2017. Ampliar o tratamento do esgoto coletado para 68% em 2017 </t>
  </si>
  <si>
    <t xml:space="preserve">Ampliar a coleta para 87% em 2018. Ampliar o tratamento do esgoto coletado para 68% em 2018 </t>
  </si>
  <si>
    <t xml:space="preserve">Ampliar a coleta para 88% em 2019. Ampliar o tratamento do esgoto coletado para 84% em 2019 </t>
  </si>
  <si>
    <t>Ampliar e manter os sistemas públicos de abastecimento de água na RMSP</t>
  </si>
  <si>
    <t>Implantação e ampliação dos sistemas de produção, adução e reservação de água tratada (Programa Metropolitano de Água, Redução e Controle de Perdas e crescimento vegetativo de água)</t>
  </si>
  <si>
    <t>IAA&gt;95% (Universalização)</t>
  </si>
  <si>
    <t>Ampliar a coleta, o afastamento e o tratamento de esgotos no Litoral</t>
  </si>
  <si>
    <t>Implantação e ampliação da infraestrutura de coleta, afastamento e tratamento de esgoto (Programa Onda Limpa Baixada Santista, Litoral Norte, Programa de Esgoto do Litoral e crescimento vegetativo de esgoto)</t>
  </si>
  <si>
    <t>Ampliar a coleta para 77% em 2019. Ampliar o tratamento do esgoto coletado para 100% em 2019</t>
  </si>
  <si>
    <t>Implantação e ampliação dos sistemas de produção, adução e reservação de água tratada (Programa de Água do Litoral, Redução e Controle de Perdas e crescimento vegetativo de água)</t>
  </si>
  <si>
    <t>Ampliar a coleta, o afastamento e o tratamento dos esgotos nos municípios operados pela Sabesp no Interior</t>
  </si>
  <si>
    <t>Implantação e ampliação da infraestrutura de coleta, afastamento e tratamento de esgotos (Programa de esgoto do Interior, Programa do Vale do Ribeira e crescimento vegetativo de esgoto)</t>
  </si>
  <si>
    <t>Ampliar a coleta para 89% em 2016. Ampliar o tratamento do esgoto coletado para 97% em 2016</t>
  </si>
  <si>
    <t>Ampliar a coleta para 89% em 2017. Ampliar o tratamento do esgoto coletado para 97% em 2017</t>
  </si>
  <si>
    <t>Ampliar a coleta para 90% em 2018. Ampliar o tratamento do esgoto coletado para 98% em 2018</t>
  </si>
  <si>
    <t>Ampliar a coleta para 90% em 2019. Ampliar o tratamento do esgoto coletado para 98% em 2019</t>
  </si>
  <si>
    <t>Ampliar e manter os sistemas públicos de abastecimento de água nos municípios operados pela Sabesp no Interior</t>
  </si>
  <si>
    <t>Implantação e ampliação dos sistemas de produção, adução e reservação de água tratada (Programa de Água do Interior, Controle e Redução de Perdas, Programa do Vale do Ribeira e Crescimento vegetativo de água)</t>
  </si>
  <si>
    <t>SABESP</t>
  </si>
  <si>
    <t>3933 - Universalização dos Abastecimentos de Água e Esgotamento Sanitário</t>
  </si>
  <si>
    <t>3932 - Planejamento, Formulação e Implementação da Política do Saneamento e 3933 - Universalização dos Abastecimentos de Água e Esgotamento Sanitário</t>
  </si>
  <si>
    <t>Produção e qualidade de frutos de Laranjeira Pêra e Valência Fertirrigadas em Diferentes Épocas do Ano na Região Centro-Sul do Estado de São Paulo</t>
  </si>
  <si>
    <t>Gerar informações para uso racional da água na citricultura irrigada e avaliar o potencial de adoção de irrigações deficitárias em laranjeiras para potencializar a eficiência do uso da água.</t>
  </si>
  <si>
    <t>Coleta de dados, análise e divulgação dos resultados 25%</t>
  </si>
  <si>
    <t>USO RACIONAL DA ÁGUA NA FRUTICULTURA IRRIGADA NO CENTRO OESTE PAULISTA</t>
  </si>
  <si>
    <t>Gerar informações para a utilização racional da água na fruticultura da Região Centro Oeste Paulista, avaliando-se o efeito da irrigação localizada e do material genético (variedades) no desenvolvimento e produtividade de diversas fruteiras, quantificando-se a demanda hídrica das variedades, correlacionando com aspectos climáticos e edáficos predominantes na região. Também será realizado um diagnóstico regional de produção e demanda de frutas, tanto para o mercado in natura, como para a agroindústria e programas sociais.</t>
  </si>
  <si>
    <t>Instalação do campo experimental (100%), condução das plantas, instalação do sistema de irrigação (100%). Diagnostico regional da produção e demanda de frutas (100%).</t>
  </si>
  <si>
    <t>Quantificação da demanda hídrica das fruteiras nas condições do Centro Oeste Paulista (50%), com a determinação do desenvolvimento vegetativo das plantas e produção (50%).</t>
  </si>
  <si>
    <t>Avaliação de diferentes doses de nitrogênio em fase de formação do Coffea arabica cultivar Obatã sob fertirrigação</t>
  </si>
  <si>
    <t>Avaliação de doses de N na produtividade do café beneficiado e seus impactos no solo</t>
  </si>
  <si>
    <t>Obter qual a melhor produtividade de café beneficiado em função de doses de N via fertirrigação 90%</t>
  </si>
  <si>
    <t>Elaboração do Relatório final - (10%)</t>
  </si>
  <si>
    <t>Estabelecimento de metodologia e processo para realizaçao de Plano de autossuficiência e Sustentabilidade Hidrica dos Municípios</t>
  </si>
  <si>
    <t xml:space="preserve">O trabalho visa transformar o municipio em unidade de produção de água conferindo condição de Autossuficiencia Hídrica ou, no minimo, disponibilizar vazão de segurança para condições de escassez hídrica ocasional e, estabelecer processo de tratativas e arranjos com o(s) município(s) de montante para, assegurar a Autossuficiência. A ação de promoção do município à condiçao de sustentabilidade hídrica se dará agregando à Autossuficiência ao "Plano de Segurança dos Mananciais" que é trata de ações de proteção e mitigação de risco de contaminaçao dos mananciais bem como do estabelecimento de protocolo de ações e participação das diferentes entidades  envolvidas, instrumento este inexistente nos municípios do estado. Com essa estratégia de enfrentamento da escassez hídrica, por exemplo, a UGRHI5 terá oportunidade de reduzir a dependência do Sistema Cantareira com grau de conforto. </t>
  </si>
  <si>
    <t>Diagnóstico e inicio de atividades nos municípios de Nova Odessa e de Vinhedo, SP.</t>
  </si>
  <si>
    <t>Plano de informaçao, conscientizaçao, mobilizaçao e adesão da sociedade quanto ao Plano de Autossuficiêcia e Sustentabilidade Hídrica; Estabelecimento da metodologia e processo, inicio das ações de recuperaçao e mitigatórias.</t>
  </si>
  <si>
    <t>Estabelecimento do Projeto Executivo</t>
  </si>
  <si>
    <t>Realizaçao do Projeto Executivo</t>
  </si>
  <si>
    <t>Diagnóstico de efluentes da suinocultura nas bacias PCJ e tratamento em estação piloto</t>
  </si>
  <si>
    <t>Montagem de estação piloto de tratamento de dejetos de suinos na UPD de Tanquinho Piracicaba, SP. Visita a suinocultores, questionários, coletas de efluentes, compilação de dados para elaboração de norma paulista que regulamenta uso de efluente de suinos em solos agricolas</t>
  </si>
  <si>
    <t>70 % das atividades do projeto</t>
  </si>
  <si>
    <t>30 % das atividades do projeto</t>
  </si>
  <si>
    <t>USO RACIONAL DA ÁGUA  EM ÁREAS DE PRODUÇÃO DE FRUTÍFERAS IRRIGADAS NA BACIA HIDROGRÁFICA DO MÉDIO PARANAPANEMA, EM CONDIÇÕES DE SOLO ARENOSO</t>
  </si>
  <si>
    <t>Gerar informações para a utilização racional da água na cultura de uva na Região do Médio Paranapanema, São Paulo, avaliando-se o efeito da irrigação localizada a longo prazo, monitoramento do microclima no interior do pomar correlacionando com o desenvolvimento das principais doenças da cultura.</t>
  </si>
  <si>
    <t>Instalação de um experimento de uva composto por 2 porta-enxertos diferentes, no espaçamento de 3,2m x 1,00m, no sistema de condução tipo manjedoura em forma de "Y", com metade das parcelas protegidas com cobertura plástica. Também serão instaladas irrigação por gotejamento em metade das subparcelas do experimento que serão compostas por plantas da videira niágara rosada enxertadas sobre os porta-enxertos IAC 572 ‘Jales’ e IAC 766 ‘Campinas’.</t>
  </si>
  <si>
    <t>Obtenção de dados de crescimento e fenologia das plantas e de produção e qualidade de frutos; monitoramento das principais doenças da cultura. Tabulação de dados e elaboração de relatório parcial.</t>
  </si>
  <si>
    <t>Obtenção de dados de crescimento e fenologia das plantas e de produção e qualidade de frutos; monitoramento das principais doenças da cultura. Tabulação de dados e elaboração de relatório.</t>
  </si>
  <si>
    <t>1301-Tecnologias Sustentáveis para o Desenvolvimento  Rural e Agroindustrial</t>
  </si>
  <si>
    <t>Projeto Nascentes do Rio Pardo</t>
  </si>
  <si>
    <t>Manutenção da quantidade e da qualidade das águas do Rio Pardo e seus afluentes até a Represa do Mandacaru no Município de Botucatu, através de ações de conservação do solo, isolamento e recomposição de Áreas de Preservação Permanente, tratamento de efluentes domésticos, coleta e destinação de resíduos, incentivo a adoção de práticas com base agroecológica e pagamento por serviços ambientais pelos produtores rurais da bacia, garantindo assim a sustentabilidade do sistema de abastecimento urbano e a preservação dos recursos hídricos do Rio Pardo e seus afluentes.</t>
  </si>
  <si>
    <t>1 - Implantar sistema de terraceamento agrícola em 95 ha de propriedades da bacia.  2 - Instalar 120 fossas sépticas biodigestoras nas propriedades rurais da bacia.</t>
  </si>
  <si>
    <t>1 - Implantar sistema de terraceamento agrícola em 150 ha de propriedades da bacia. 2 - Construir 104 km de cerca de isolamento de áreas de preservação permanente. 3 - Reabilitar 80,32km de Estradas Rurais da bacia.</t>
  </si>
  <si>
    <t>Fiscalizações</t>
  </si>
  <si>
    <t>Fiscalizações em propriedades abrangidas pelo Programa Nascentes</t>
  </si>
  <si>
    <t>160 propriedades fiscalizadas</t>
  </si>
  <si>
    <t>Integra ILPF - SP - RADGE</t>
  </si>
  <si>
    <t>Subvenção econômica - Recuperação de erosões nos imóveis rurais.</t>
  </si>
  <si>
    <t>Recuperação de matas ciliares</t>
  </si>
  <si>
    <t>Subvenção econômica - Recuperação de matas ciliares nos imóveis rurais</t>
  </si>
  <si>
    <t>Projeto Nascentes de Holambra</t>
  </si>
  <si>
    <t>Projeto de recuperação das nascentes do Município de Holambra</t>
  </si>
  <si>
    <t>Crédito para Expansão no Agronegócio Paulista</t>
  </si>
  <si>
    <t>Recuperação de pastagens e conservação de solo nos imóveis rurais.</t>
  </si>
  <si>
    <t>30 projetos de financiamento.</t>
  </si>
  <si>
    <t>40 projetos de financiamento.</t>
  </si>
  <si>
    <t>50 projetos de financiamento.</t>
  </si>
  <si>
    <t>Recuperação das Nascentes e áreas de recarga d`água do município de Holambra e revegetação das matas ciliares da bacia do borda da mata.</t>
  </si>
  <si>
    <t xml:space="preserve">Recuperação de 12,0 hectares de vegetação nativa no entorno das 171 nascentes do município; Recuperação de 4,0 hectares de vegetação nativa de Mata Ciliar na Bacia do Ribeirão Borda da Mata. </t>
  </si>
  <si>
    <t>Conservação e uso racional da água e solo</t>
  </si>
  <si>
    <t>Atividades de conservação e uso racional da água e solo. Elaboração de projetos de conservação do solo e água. Capacitação de produtores sobre manejo conservacionista. Implantação de unidade demonstrativa sobre o tema.</t>
  </si>
  <si>
    <t>50 Projetos elaborados; 1000 Capacitações de produtores; 40 técnicos capacitados; 10 unidades demonstrativas instaladas; 3000 visitas técnicas realizadas.</t>
  </si>
  <si>
    <t>75 Projetos elaborados; 1000 Capacitações de produtores; 40 técnicos capacitados; 10 unidades demonstrativas instaladas; 3000 visitas técnicas realizadas.</t>
  </si>
  <si>
    <t>75 Projetos elaborados; 1100 Capacitações de produtores; 40 técnicos capacitados; 10 unidades demonstrativas instaladas; 3100 visitas técnicas realizadas.</t>
  </si>
  <si>
    <t>100 Projetos elaborados; 1200 Capacitações de produtores; 40 técnicos capacitados; 10 unidades demonstrativas instaladas; 3200 visitas técnicas realizadas.</t>
  </si>
  <si>
    <t>Programa Nascentes</t>
  </si>
  <si>
    <t>Inspeções oficiais em propriedades com nascentes em área agrícola, fiscalização do uso e conservação do solo que contribuem para abastecimento público de água. Aplicação de atividade de educação sanitária nas áreas de agrotóxicos e conservação do solo. Acompanhamento da implantação dos projetos técnicos das áreas objetos de autuação. Publicação dos resultados e elaboração de material técnico de consulta e participação em eventos científicos de abrangência do assunto do trabalho.</t>
  </si>
  <si>
    <t xml:space="preserve">Realização de 60 inspeções oficiais em propriedades com nascentes em área agrícola e que contribuem para abastecimento público de água; Realização de 60 fiscalizações do uso e conservação do solo em áreas agrícolas com nascentes que contribuam para o abastecimento público de água; Realização de 60  atividade de educação sanitária nas áreas de agrotóxicos e conservação do solo; Realização de 60 acompanhamento da implantação dos projetos técnicos das áreas objetos de autuação; </t>
  </si>
  <si>
    <t>Realização de 60 inspeções oficiais em propriedades com nascentes em área agrícola e que contribuem para abastecimento público de água; Realização de 60 fiscalizações do uso e conservação do solo em áreas agrícolas com nascentes que contribuam para o abastecimento público de água; Realização de 60  atividade de educação sanitária nas áreas de agrotóxicos e conservação do solo; Realização de 60 acompanhamento da implantação dos projetos técnicos das áreas objetos de autuação;  Realização de 180 publicações dos resultados e elaboração de material técnico de consulta e participação em eventos científicos de abrangência do assunto do trabalho.</t>
  </si>
  <si>
    <t>1307 - Extensão Rural para o Desenvolvimento Sustentável</t>
  </si>
  <si>
    <t>1311 - Defesa Agropecuária para Proteção Ambiental</t>
  </si>
  <si>
    <t>1315 - Gestão das Agropolíticas Públicas</t>
  </si>
  <si>
    <t>Bacia do Rio Tietê</t>
  </si>
  <si>
    <t>Monitoramento meteorologico e rede de estações</t>
  </si>
  <si>
    <t>Implantação e manutenção de rede meteorologica</t>
  </si>
  <si>
    <t>Instalar 20 estaçoes e manter a rede.</t>
  </si>
  <si>
    <t>Instalar 20 estações e manter a rede.</t>
  </si>
  <si>
    <t>Manter a rede de estações meteorológicas.</t>
  </si>
  <si>
    <t>Determinação da umidade do solo por método remoto.</t>
  </si>
  <si>
    <t>Monitoramento de 20 locais.</t>
  </si>
  <si>
    <t>FUNDAG</t>
  </si>
  <si>
    <t>CIESP</t>
  </si>
  <si>
    <t>EMPLASA</t>
  </si>
  <si>
    <t>Elaboração de planos de desenvolvimento urbano integrado (PDUI) de regiões metropolitanas e aglomerações urbanas</t>
  </si>
  <si>
    <t>Elaboração de Planos de Desenvolvimento Urbano Integrado (PDUI) de tres Unidades Regionais da Macrometrópole Paulista (Regiões Metropolitanas e Aglomerações Urbanas)</t>
  </si>
  <si>
    <t>PDUI RMSP - até final 2016: dois relatórios técnicos gerais e mais 4 relatórios técnicos temáticos produzidos; 5 oficinas técnicas com prefeituras e consórcios intermunicipais realizadas; 18 reuniões técnicas com Grupo de Trabalho de Macrozoneamento com prefeituras e consórcios; 20 reuniões de Grupos de Trabalho Temáticos (eixos de meio ambiente, saneamento e recursos hídricos; transporte; desenvolvimento econômico e urbano; habitação).</t>
  </si>
  <si>
    <t>PDUI RMSP - pelo menos 5 audiências públicas; pelo menos 3 relatório final. Para os outros 2 PDUIs também deverão ser produzidos para cada um deles pelo menos 1 relatório preliminar e 1 relatório final e mais pelo menos 2 audiência pública.</t>
  </si>
  <si>
    <t>2830 - Planejamento e Articulação para o Desenvolvimento Sustentavel da Macrometrópole</t>
  </si>
  <si>
    <t>CISE</t>
  </si>
  <si>
    <t xml:space="preserve">Programa de Uso Racional da Agua - PURA </t>
  </si>
  <si>
    <t>Modernização do sistema hidrossanitário de escolas; 
Educação  Ambiental - Capacitação de Técnicos;
Monitoramento On-line do Consumo - Telemedição</t>
  </si>
  <si>
    <t>Eficientização de 283 escolas através do PURA</t>
  </si>
  <si>
    <t>Eficientização de 380 escolas através do PURA</t>
  </si>
  <si>
    <t>Eficientização de 820 escolas através do PURA</t>
  </si>
  <si>
    <t>Eficientização de 743 escolas através do PURA</t>
  </si>
  <si>
    <t>DAESP</t>
  </si>
  <si>
    <t>DER</t>
  </si>
  <si>
    <t>DERSA</t>
  </si>
  <si>
    <t>Regularização dos poços profundos dos aeroportos da Rede Estadual e implementação do controle da qualidade da água e higienização das caixas d´água nos poços regularizados.</t>
  </si>
  <si>
    <t>São 14 aeroportos ( Andradina, Araçatuba, Avaré, Bauru/Arealva, Dracena, Franca, Penápolis, Presidente Prudente, Ribeirão Preto, São Carlos, São José do Rio Preto, São Manuel, Tupã e Votuporanga) com 17 poços sob nossa gestão (existem outros poços gerenciados pelos concessionários). Dos 17 poços, 11 estão fisicamente adequados e com outorga; 6 necessitam de adequação para obtenção de outorga (ou dispensa de outorga).</t>
  </si>
  <si>
    <t>Execução de plantio, práticas de manutenção de plantio e relatórios de monitoramento</t>
  </si>
  <si>
    <t>práticas de manutenção de plantio e relatórios de monitoramento</t>
  </si>
  <si>
    <t>Medida compensatória de reflorestamento referente ao empreendimento Tamoios Contornos</t>
  </si>
  <si>
    <t>execução de plantio, práticas de manutenção de plantio e relatórios de monitoramento</t>
  </si>
  <si>
    <t>Implantação de Melhorias na Hidrovia Tietê-Paraná / Implantação de Novos Trechos Hidroviários</t>
  </si>
  <si>
    <t>Implantação do Programa de Eliminação de Gargalos da Hidrovia Tietê-Paraná – Elaboração dos projetos e execução das obras de ampliação de vãos e proteção de pilares de pontes. Ampliação e retificações de canais de navegação e dragagens e melhorias em eclusas. Elaboração dos projetos de Terminais na Hidrovia Tietê-Paraná – Terminais de Araçatuba e Laranjal Paulista. Implantação da Hidrovia Metropolitana de São Paulo – Execução da obra de implantação da eclusa da Penha. Implantação da extensão da Hidrovia Tietê-Paraná no rio Tietê - Elaboração de estudo, projeto e execução das obras de implantação do Aproveitamento Múltiplo de Anhembi.</t>
  </si>
  <si>
    <t>Execução de 2 obras de ampliação de vãos e proteção de pilares de pontes (Ayrosa Galvão e SP-595) Elaboração de 2 projetos de ampliação e retificações de canais de navegação e dragagens (Canal de Botucatu e Canal de Nova Avanhandava) Execução de 1 obra de ampliação e retificações de canal de navegação e dragagem (Canal de Nova Avanhandava) Elaboração de 6 projetos de melhorias em eclusas (Atracadouros de Espera das Eclusas de Barra Bonita, Ibitinga, Nova Avanhandava e Promissão, e Dique a Jusante e Amortecedor de ondas da Eclusa de Promissão) Execução de 1 obra de melhoria em eclusa (Atracadouro de Espera da Eclusa de Bariri) Elaboração de 2 projetos para implantação de Terminais na Hidrovia Tietê-Paraná (Terminais de Araçatuba e Laranjal Paulista) Execução de 1 obra de implantação de eclusa na Hidrovia Metropolitana de São Paulo (Eclusa da Penha) Elaboração de 1 estudo e 1 projeto de Aproveitamento Múltiplo para Extensão da Hidrovia Tietê-Paraná no rio Tietê (Aproveitamento Múltiplo de Anhembi)</t>
  </si>
  <si>
    <t>Elaboração de 1 projeto de ampliação de vão e proteção de pilares de ponte (SP-191-Tietê) Execução de 6 obras de ampliação de vãos e proteção de pilares de pontes (SP-595, SP-147, SP-333, SP-425, Jacaré e SP-563) Elaboração de 2 projetos de ampliação e retificações de canais de navegação e dragagens (Canal de Botucatu e Canal de Anhembi – Trechos 1 e 2) Execução de 3 obras de ampliação e retificações de canais de navegação e dragagens (Canal de Nova Avanhandava, Canal de Anhembi – Trechos 3, 4 e 5 e Canal de Ibitinga) Elaboração de 7 projetos de melhorias em eclusas (Atracadouros de Espera das Eclusas de Barra Bonita, Ibitinga, Nova Avanhandava e Promissão, Dique a Jusante e Amortecedor de ondas da Eclusa de Promissão e Muro Guia de Três Irmãos) Execução de 1 obra de melhoria em eclusa (Atracadouro de Espera da Eclusa de Bariri) Elaboração de 2 projetos para implantação de Terminais na Hidrovia Tietê-Paraná (Terminais de Araçatuba e Laranjal Paulista) Execução de 1 obra de implantação de eclusa na Hidrovia Metropolitana de São Paulo (Eclusa da Penha) Elaboração de 1 estudo e 1 projeto de Aproveitamento Múltiplo para Extensão da Hidrovia Tietê-Paraná no rio Tietê (Aproveitamento Múltiplo de Anhembi)</t>
  </si>
  <si>
    <t>Execução de 5 obras de ampliação de vãos e proteção de pilares de pontes (SP-147, SP-333, SP-425, Jacaré e SP-191) Execução de 6 obras de ampliação e retificações de canais de navegação e dragagens (Canal de Nova Avanhandava, Canal de Anhembi – Trechos 3, 4 e 5 e Trechos 1e 2, Canal de Ibitinga, Canal de Botucatu e Canal SP-425) Elaboração de 1 projeto de melhoria em eclusa (Muro Guia de Três Irmãos) Execução de 7 obras de melhorias em eclusas (Atracadouros de Espera das Eclusas de Barra Bonita, Ibitinga, Nova Avanhandava e Promissão, Dique a Jusante e Amortecedor de ondas da Eclusa de Promissão e Muro Guia de Três Irmãos) Execução de 1 obra de implantação de Aproveitamento Múltiplo para Extensão da Hidrovia Tietê-Paraná no rio Tietê (Aproveitamento Múltiplo de Anhembi)</t>
  </si>
  <si>
    <t>Execução de 1 obra de ampliação de vão e proteção de pilares de ponte (SP-191) Execução de 2 obras de ampliação e retificações de canais de navegação e dragagens (Canal de Nova Avanhandava e Canal de Botucatu) Execução de 7 obras de melhorias em eclusas (Atracadouros de Espera das Eclusas de Barra Bonita, Ibitinga, Nova Avanhandava e Promissão, Dique a Jusante e Amortecedor de ondas da Eclusa de Promissão e Muro Guia de Três Irmãos) Execução de 1 obra de implantação de Aproveitamento Múltiplo para Extensão da Hidrovia Tietê-Paraná no rio Tietê (Aproveitamento Múltiplo de Anhembi)</t>
  </si>
  <si>
    <t>1607 - MODERNIZAÇÃO DA INFRAESTRUTURA AEROPORTUÁRIA</t>
  </si>
  <si>
    <t>1606 - ADEQUAÇÃO DA MALHA RODOVIÁRIA</t>
  </si>
  <si>
    <t>1602 - GESTÃO DA LOGÍSTICA HIDROVIÁRIA</t>
  </si>
  <si>
    <t>DH</t>
  </si>
  <si>
    <t>Articulação dos CBHs da Vertente Litorânea</t>
  </si>
  <si>
    <t>Dar continuidade ao Projeto de Fortalecimento, Articulação e Integração dos CBHs da Vertente Litorânea.</t>
  </si>
  <si>
    <t>Realizar 1 encontro regional da Vertente Litorânea</t>
  </si>
  <si>
    <t>Promover educação ambiental sobre ecossistemas costeiros para diversos públicos envolvidos (pescadores, turistas, etc.) de forma integrada enquanto Vertente Litorânea.</t>
  </si>
  <si>
    <t xml:space="preserve">Realizar 01 projeto </t>
  </si>
  <si>
    <t>Produzir material que possa servir aos 3 Comitês (poder ser audiovisual que fique no site), que explique de maneira fácil o que são os instrumentos de gestão e que mostrem a riqueza das bacias da Vertente e os serviços socioambientais que fornecem.</t>
  </si>
  <si>
    <t>Capacitação continua  dos atores envolvidos com os CBHs em diversos assuntos levantados nos trabalhos de articulação entre os CBHs da Vertente Litorânea</t>
  </si>
  <si>
    <t>CBH RB</t>
  </si>
  <si>
    <t>Total Quadrienio Tesouro</t>
  </si>
  <si>
    <t xml:space="preserve">Total Quadrienio FEHIDRO </t>
  </si>
  <si>
    <t>Total Quadrienio Cobrança Est</t>
  </si>
  <si>
    <t>Total Quadrienio Fund Esp Desp</t>
  </si>
  <si>
    <t>Total Quadrienio Adm Indireta</t>
  </si>
  <si>
    <t>Total Quadrienio Cobrança Fed</t>
  </si>
  <si>
    <t>Total Quadrienio Vinculado Fed</t>
  </si>
  <si>
    <t>Total Quadrienio Op. Crédito</t>
  </si>
  <si>
    <t>Total Quadrienio Privados</t>
  </si>
  <si>
    <t>Total Quadrienio Fomento</t>
  </si>
  <si>
    <t>DELIMITAÇÃO DAS ZONAS POTENCIAIS À CONTAMINAÇÃO POR NITRATO NAS ÁGUAS SUBTERRÂNEAS DOS SISTEMAS AQUÍFEROS BAURU E GUARANI NO ESTADO DE SÃO PAULO</t>
  </si>
  <si>
    <t>Esta proposta tem como objetivo identificar as zonas com potencial de contaminação por nitrato, proveniente de sistemas de saneamento, nas áreas urbanas dos municípios do Estado de São Paulo situados nos Sistemas Aquíferos Bauru e Guarani (porção aflorante), mediante a correlação entre a densidade de ocupação e a idade da urbanização. Dentre as atividades previstas destacam-se: i) preparação de bases cartográficas e imagens; ii) cadastro de poços e tratamento dos dados pré-existentes; iii) elaboração do relatório técnico parcial I; iv) levantamento da situação de esgotamento sanitário; v) mapeamento da expansão urbana; vi) levantamento do uso e ocupação do solo e padrão de ocupação urbana; vii) elaboração do relatório técnico parcial II; viii) definição da carga potencial de contaminação por nitrato; ix) geração do mapa potencial de contaminação por nitrato das áreas mais críticas; x) propostas de medidas de proteção das águas subterrâneas e priorização de estudos de detalhe; x) elaboração de relatório técnico final; xi) divulgação dos resultados nos Comitês de Bacias Hidrográficas.</t>
  </si>
  <si>
    <t>i) aquisição de HD externo para armazenamento de dados; ii) conclusão do edital para contratação de Serviços Técnicos Especializados</t>
  </si>
  <si>
    <t>i) contratação de Serviços Técnicos Especializados; ii) preparação de bases cartográficas e imagens; iii) cadastro de poços e tratamento dos dados pré-existentes; iv) elaboração do relatório técnico parcial I; v) levantamento da situação de esgotamento sanitário; vi) mapeamento da expansão urbana; vii) levantamento do uso e ocupação do solo e padrão de ocupação urbana; viii) elaboração do relatório técnico parcial II</t>
  </si>
  <si>
    <t>i) definição da carga potencial de contaminação por nitrato; ii) geração do mapa potencial de contaminação por nitrato das áreas mais críticas; iii) propostas de medidas de proteção das águas subterrâneas e priorização de estudos de detalhe; iv) elaboração de relatório técnico final; v) divulgação dos resultados nos Comitês de Bacias Hidrográficas</t>
  </si>
  <si>
    <t>Desenvolvimento de um módulo SSD para águas subterrâneas incluso no sitema de outorga eletrônica</t>
  </si>
  <si>
    <t>CBHs da Região Hidrográfica da Vertente Paulista do Rio Grande / Bacia do Rio São José dos Dourados</t>
  </si>
  <si>
    <t>PP-345/2014</t>
  </si>
  <si>
    <t>SSE</t>
  </si>
  <si>
    <t>2014-AT-630 - 2014-AT-634</t>
  </si>
  <si>
    <t>2645 - financiamento de ações AT Cobrança</t>
  </si>
  <si>
    <t xml:space="preserve">2015-AT-COB-6 </t>
  </si>
  <si>
    <t>CGEB/CEFAF</t>
  </si>
  <si>
    <t xml:space="preserve">0808 - FORMAÇÃO E QUALIDADE DE VIDA DOS PROFISSIONAIS DA EDUCAÇÃO
Observação: Quanto aos custos as ações do Eixo Comunicação e Formação Continuada integram o plano de atendimentos de serviços contínuos da Escola de Formação e Aperfeiçoamento de Professores (EFAP) e Rede do Saber. 
</t>
  </si>
  <si>
    <t>DIGITALIZAÇÃO DO ACERVO DOS DADOS HIDROLÓGICOS DA REDE BÁSICA DO ESTADO DE SÃO PAULO</t>
  </si>
  <si>
    <t>IMPLANTAçãO DE UMA ESTRUTURA DE TECNOLOGIA DA INFORMAçãO PARA MANUTENçãO, ADMINISTRAçãO E OPERAçãO D</t>
  </si>
  <si>
    <t>finalizar o projeto</t>
  </si>
  <si>
    <t>AMPLIAÇÃO, AUTOMATIZAÇÃO E ATUALIZAÇÃO TECNOLÓGICA DAS REDES INTEGRADAS DE MONITORAMENTO DE QUANTIDADE E QUALIDADE NO ESTADO DE SÃO PAULO</t>
  </si>
  <si>
    <t>AMPLIAR E AUTOMATIZAR PONTOS DE MONITORAMENTO HIDROLóGICO DE QUANTIDADE E QUALIDADE DE áGUAS SUPERFI</t>
  </si>
  <si>
    <t>10 piezometros;30 postos flu</t>
  </si>
  <si>
    <t>ESTUDOS HIDROGEOLÓGICOS EM ÁREAS POTENCIALMENTE CRÍTICAS _ SUBSÍDIOS TÉCNICOS PARA GESTÃO DE AQUÍFEROS NO EIXO JACAREÍ- SJ DOS CAMPOS-CAÇAPAVA E BAURU</t>
  </si>
  <si>
    <t>EXECUçãO DE ESTUDOS HIDROGEOLóGICOS E LEVANTAMENTOS DE DADOS NAS UGRHI 2 - PARAíBA DO SUL, REGIãO DE</t>
  </si>
  <si>
    <t>Finalizado
Resta pagar
R$ 30.192,24</t>
  </si>
  <si>
    <t>IMPLEMENTAÇÃO DA LEI FEDERAL Nº 12.334/2010 QUE TRATA DA SEGURANÇA DE BARRAGENS NO ESTADO DE SÃO PAULO</t>
  </si>
  <si>
    <t>EM TERMOS DO PLANO ESTADUAL DE RECURSOS HíDRICOS - PERH, O PROJETO SITUA-SE NAS METAS DO EIXO 2 -</t>
  </si>
  <si>
    <t>DESENVOLVIMENTO DE SISTEMA PARA ANÁLISE DE DISPONIBILIDADE HÍDRICA EM BACIAS HIDROGRÁFICAS COM BASE EM CARTOGRAFIA DIGITALIZADA, INSERIDO NO SISTEMA DE OUTORGA ELETRÔNICA DO DAEE.</t>
  </si>
  <si>
    <t>DESENVOLVER E IMPLEMENTAR UM SISTEMA QUE PERMITIRá A ANáLISE DO BALANçO HíDRICO SUPERFICIAL DE BACIA</t>
  </si>
  <si>
    <t>Conclusão da etapa de desenvolvimento do Sistema</t>
  </si>
  <si>
    <t>Teste, treinamento e disponibilização para equipe técnica do DAEE</t>
  </si>
  <si>
    <t>PLANEJAMENTO E ANÁLISE DA REDE HIDROLÓGICA BÁSICA INTEGRADA DO ESTADO DE SP</t>
  </si>
  <si>
    <t>OS DADOS UTILIZADOS NO CONHECIMENTO DO CLIMA GLOBAL SãO PROVENIENTES DE LONGAS SéRIES HISTóRICAS. NO</t>
  </si>
  <si>
    <t>planejamento da Rede Piezométrica</t>
  </si>
  <si>
    <t>AMPLIAÇÃO E MODERNIZAÇÃO DA REDE PIEZOMÉTRICA INTEGRADA DO ESTADO DE SÃO PAULO - 2ª FASE</t>
  </si>
  <si>
    <t>1. IMPLANTAR 10 NOVOS POçOS PIEZOMéTRICOS ( EFETUAR A PERFURAçãO , ADQUIRIR E INSTALAR OS SENSORES E</t>
  </si>
  <si>
    <t>aquisição pick-ups, materiais e equipamentos</t>
  </si>
  <si>
    <t>CAPACITAÇÃO DE TÉCNICOS DO DAEE E DA CETESB ENVOLVIDOS NO ATENDIMENTO A LEI FEDERAL Nº 12.334/2010 - SEGURANÇA DE BARRAGENS</t>
  </si>
  <si>
    <t>CAPACITAÇÃO DO CORPO TÉCNICO ENVOLVIDO NA FISCALIZAÇÃO PARA O PERFEITO CUMPRIMENTO DA NOVA ATRIBUIÇÃ</t>
  </si>
  <si>
    <t>CAPACITAÇÃO DE TÉCNICOS DO DAEE E CETESB ENVOLVIDOS NOS PROCEDIMENTOS DA LEI FEDERAL 12334/2010 DA SEGURANÇA DE BARRAGENS - 2014</t>
  </si>
  <si>
    <t>COM O CONJUNTO DE CONHECIMENTOS PREVISTOS NO CURSO PRETENDE-SE REPASSAR AS INFORMAçõES BáSICAS NECES</t>
  </si>
  <si>
    <t>AMPLIAÇÃO E MODERNIZAÇÃO DA REDE HIDROLÓGICA BÁSICA INTEGRADA DO ESTADO DE SÃO PAULO -3ª. FASE</t>
  </si>
  <si>
    <t>O DAEE , POR MEIO DO CTH , OPERA A REDE BáSICA DO ESTADO , COMPOSTA POR ESTAçõES PLUVIOMéTRICAS , FL</t>
  </si>
  <si>
    <t>compra pick-ups, materiais e equipamentos</t>
  </si>
  <si>
    <t>compra materiais e equipamentos</t>
  </si>
  <si>
    <t>IMPLEMENTAÇÃO DO MONITORAMENTO INTEGRADO DE QUANTIDADE E QUALIDADE DAS ÁGUAS SUPERFICIAIS - FASE 1</t>
  </si>
  <si>
    <t>IMPLANTAR PONTOS DE MONITORAMENTO QUALI-QUANTI INTEGRADOS NAS ENTRADAS E EXUTÓRIOS DAS UGRHIS; ELABO</t>
  </si>
  <si>
    <t>planejar e implantar postos quali-quanti em exutórios e outros</t>
  </si>
  <si>
    <t>DESENVOLVIMENTO DE MODULO DE DECISÃO PARA ÁGUAS SUBTERRÂNEAS NO SISTEMA DE OUTORGA ELETRÔNICA DO DAEE</t>
  </si>
  <si>
    <t>DETERMINAÇÃO DO ÍNDICE DE REGULARIZAÇÃO HÍDRICA EM FUNÇÃO DOS ESPELHOS D'ÁGUA DO ESTADO DE SÃO PAULO -FASE 1 (UGRHI 8 E 12 A 22)</t>
  </si>
  <si>
    <t>DETERMINAçãO DO ÍNDICE DE REGULARIZAçãO DAS BACIAS HIDROGRáFICAS EM FUNçãO DOS ESPELHOS D’áGUA, REPR</t>
  </si>
  <si>
    <t>2010-CORHI-113</t>
  </si>
  <si>
    <t>2011-CORHI-122</t>
  </si>
  <si>
    <t>2012-CORHI-128</t>
  </si>
  <si>
    <t>2013-CORHI-137</t>
  </si>
  <si>
    <t>2013-CORHI-143</t>
  </si>
  <si>
    <t>2013-CORHI-147</t>
  </si>
  <si>
    <t>2013-CORHI-148</t>
  </si>
  <si>
    <t>2014-CORHI-154</t>
  </si>
  <si>
    <t>2014-CORHI-158</t>
  </si>
  <si>
    <t>2016-CORHI-161</t>
  </si>
  <si>
    <t>2016-CORHI-162</t>
  </si>
  <si>
    <t>2016-CORHI-163</t>
  </si>
  <si>
    <t>2013-CORHI-145</t>
  </si>
  <si>
    <t>Eixo Campanhas Educativas 
I - Programa Nascentes - Conforme Decreto nº 61.183, de 20 de março de 2015, cabe à Secretaria de Estado da Educação: “Introduzir os conceitos de sustentabilidade e preservação do ecossistema nos programas escolares, dando destaque à necessidade de recuperação de matas ciliares, de forma a conscientizar os alunos sobre os cuidados com o meio ambiente”. Em 2015/2016, a Coordenadoria de Gestão da Educação Básica e as 91 Diretorias de Ensino, promoveram junto às unidades escolares da rede estadual, a Campanha “Escola Sustentável parceira do Programa Nascentes” com o intuito de sensibilizar os professores, alunos e comunidade escolar sobre a importância das nascentes e matas ciliares e mobilizá-los para atuarem na sua preservação e restauração ecológica, a partir do contexto de cada região e também dos preceitos do Currículo Oficial do Estado de São Paulo. O propósito foi incentivar o desenvolvimento de práticas educativas que promoveram o diálogo, o protagonismo, a construção de parceiras locais, o envolvimento da comunidade escolar, a construção de valores, atitudes, hábitos, conhecimentos, habilidades e competências voltadas para a formação integral dos alunos.
II - Educação para prevenção e redução de riscos e desastres - A Campanha #AprenderParaPrevenir aconteceu em lembrança à data internacional da redução do risco de desastres naturais (entre 07/outubro e 18/novembro/2016) em cooperação entre a Secretaria de Estado da Educação de São Paulo (SEE-SP), a Coordenadoria Estadual de Proteção e Defesa Civil de São Paulo (CEDEC) e o Centro Nacional de Monitoramento e Alertas de Desastres Naturais (CEMADEN)/Ministério de Ciência, Tecnologia, Inovação e Comunicações. Esta foi uma oportunidade para mobilizar as comunidades escolares para intervenções em prol de sua proteção e promover a construção de conhecimentos sobre a temática de redução de riscos e desastres Socioambientais; além de mapear projetos e práticas pedagógicas realizadas no país, em particular pela rede de ensino do estado de São Paulo. Para subsidiar ações educativas voltadas à prevenção de riscos de desastres socioambientais os órgãos do Sistema Nacional de Proteção e Defesa Civil disponibilizaram repertório conteúdos e metodologias científicas sobre essa temática.
III - Desenvolvimento de ações com parceiros - o Instituto Akatu, a Sabesp e a Secretaria da Educação do Estado de São Paulo firmaram em 2016 uma parceria com vistas a incentivar escolas da rede estadual a participarem do “SOS Água”, o novo percurso de atividades temáticas do Edukatu – Rede de Aprendizagem para o Consumo Consciente. O "SOS Água" visa promover a conscientização de toda comunidade escolar sobre a importância da água e como evitar o seu desperdício nas escolas e também nas residências. Na plataforma, os professores têm acesso a informações, dicas e materiais de apoio para promover atividades na escola, dentro ou fora da sala de aula.
Eixo Comunicação e Formação Continuada
I - Criar um banco de dados, por Diretoria de Ensino, a partir das informações da Campanha de 2015/2016; Ampliar a utilização das ferramentas (Facebook, Twitter e Portal da SEE) para socialização das boas práticas realizadas sobre o tema nas escolas da rede.
II - Realizar videoconferências e/ou cursos por meio da Rede do Saber (EFAF) e/ou documentos orientadores sobre a temática "Educação Ambiental em Recursos Hídricos" direcionado para os Professores Coordenadores dos Núcleos Pedagógicos "Interlocutores de Educação Ambiental", equipes gestoras e professores das unidades escolares das 91 Diretorias de Ensino do Estado de São Paulo.</t>
  </si>
  <si>
    <t xml:space="preserve">Eixo Campanhas Educativas: Divulgação das campanhas para as 5.184 escolas da rede estadual de ensino. Atendimento de 100% da rede estadual de ensino, considerando as escolas que oferecem Ensino Fundamental - Anos Finais e Ensino Médio (aproximadamente 3.000 escolas)
Eixo Comunicação e Formação Continuada: Socializar com toda a rede as ações e projetos; Priorizar a formação continuada em Educação Ambiental em Recursos Hídricos dos 182 PCNP das 91 Diretorias de Ensino que fomentam e acompanham as ações da temática desenvolvidas pelas escolas.
</t>
  </si>
  <si>
    <t>Eixo Campanhas Educativas: Divulgação das campanhas para as 5.184 escolas da rede estadual de ensino. Atendimento de 100% da rede estadual de ensino, considerando as escolas que oferecem Ensino Fundamental - Anos Finais e Ensino Médio (aproximadamente 3.000 escolas)
Eixo Comunicação e Formação Continuada: Socializar com toda a rede as ações e projetos; Priorizar a formação continuada em Educação Ambiental em Recursos Hídricos dos 182 PCNP das 91 Diretorias de Ensino que fomentam e acompanham as ações da temática desenvolvidas pelas escolas.</t>
  </si>
  <si>
    <t>Eixo Campanhas Educativas 
(I) Campanha "Escola Sustentável parceira do Programa Nascentes - 2016"
(II) Campanha #AprenderParaPrevenir
(II) Rede Edukatu - Projeto SOS Água
Desenvolvimento de ações com parceiros (exemplo:SABESP)
Eixo Comunicação e Formação Continuada
(I)Divulgação dos projetos e ações relacionados ao Programa Nascentes e Campanha #AprenderParaPrevenir desenvolvidas pelas escolas da rede estadual de ensino.
(II) Promover a formação continuada dos Professores Coordenadores dos Núcleos Pedagógicos das 91 Diretorias de Ensino, e dos Gestores e Professores das unidades escolares em Educação Ambiental em Recursos Hídricos.</t>
  </si>
  <si>
    <t>1624 - Controle de Uso das àguas Superficiais e  Subterrâneas</t>
  </si>
  <si>
    <t>2011-CORHI-124</t>
  </si>
  <si>
    <t>IPT</t>
  </si>
  <si>
    <t>Caracterização hidrogeológica da Bacia do Córrego do Jaguaré e dinâmica das águas subterrâneas, na região oeste da cidade de São Paulo, Unidade de Gerenciamento de Recursos Hídricos do Alto Tietê.</t>
  </si>
  <si>
    <t>Estudo dos diferentes aquíferos da bacia, caracterizando natureza dos materiais, arquitetura  geologica, distribuição geográfica, propriedades hidráulicas, fluxos subterrâneos, áreas de realimentação e descarga, qualidade das águas, disponibilidade de recursos hídricos,  áreas potenciais de contaminação e áreas contaminadas, assim estabelecimento de subsidios para o monitoramento e gerenciamento.</t>
  </si>
  <si>
    <t>Mapeamento da criticidade da erosão hidrica e monitoramento do transporte de sedimento na Bacia do Córrego do Jaguaré</t>
  </si>
  <si>
    <t>Diagnóstico da erosão na área de estudo, com cadastro sistemático de campo dos locais de ocorrência, identificação dos aspectos do meio fisico e do uso e ocupação que condicionam os processos, bem como estabelecimento de monitoramento de transporte de material e diretrizes para enfrentamento do problema</t>
  </si>
  <si>
    <t>Diagnóstico de potencialidades das águas subterrâneas para atendimento da demanda para irrigação na Sub-Bacia do Alto Tietê/Cabeceiras</t>
  </si>
  <si>
    <t>Estudo das diferentes ocorrencias de aguas subterrâneas na região  das cabeceiras do Rio Tietê (sedimentos e rochas fraturadas) caracterizando natureza dos materiais, zonas de maior potencialidade (geofísica), distribuição geográfica, propriedades hidráulicas, fluxos subterrâneos, áreas de realimentação e descarga, qualidade das águas para uso na irrigação e estabelecimento de diretrizes para o aproveitamento racional.</t>
  </si>
  <si>
    <t>1021 - INOVAÇÃO E TECNOLOGIA PARA POLÍTICAS PÚBLICAS, ÓRGÃOS GOVERNAMENTAIS
E EMPRESAS</t>
  </si>
  <si>
    <t>2014-CORHI-160</t>
  </si>
  <si>
    <t>PROGRAMA DE CAPACITAÇÃO PARA INTEGRANTES DO SISTEMA INTEGRADO DE GERENCIAMENTO DE RECURSOS HÍDRICOS - SIGRH</t>
  </si>
  <si>
    <t>DESENVOLVER CURSO DE CAPACITAçãO NA MODALIDADE A DISTâNCIA, COM VISTA A EMBASAR E APROFUNDAR TEMáTIC</t>
  </si>
  <si>
    <t>ELABORAÇÃO DE TR E PROCESSO LICITATÓRIO PARA CONTRATAÇÃO DE EMPRESA</t>
  </si>
  <si>
    <t>capacitação</t>
  </si>
  <si>
    <t>capacitação e relatório final</t>
  </si>
  <si>
    <t>2014-CORHI-155</t>
  </si>
  <si>
    <t>5065-Monitoramento e Avaliação Qualidade do Ar e das Águas do ESP</t>
  </si>
  <si>
    <t>6247-Capacitação e Difusão do Conhecimento - Escola Superior da CETESB</t>
  </si>
  <si>
    <t>Ampliar a coleta para 67% em 2016. Ampliar o tratamento do esgoto coletado para 100% em 2016</t>
  </si>
  <si>
    <t>Ampliar a coleta para 68% em 2017. Ampliar o tratamento do esgoto coletado para 100% em 2017</t>
  </si>
  <si>
    <t>Ampliar a coleta para 71% em 2018. Ampliar o tratamento do esgoto coletado para 100% em 2018</t>
  </si>
  <si>
    <t>IAA&gt;92% (Universalização)</t>
  </si>
  <si>
    <t>IAA&gt;93% (Universalização)</t>
  </si>
  <si>
    <t>IAA&gt;94% (Universalização)</t>
  </si>
  <si>
    <t>Ampliar e manter os sistemas públicos de abastecimento de água no Litoral</t>
  </si>
  <si>
    <t>2012-ALPA-259</t>
  </si>
  <si>
    <t>ESTIMATIVA DA UMIDADE DO SOLO PARA PROGRAMAR AS NECESSIDADES DE IRRIGAÇÃO E NECESSIDADES HÍDRICAS DAS CULTURAS BASEANDO-SE NO SENSORIAMENTO REMOTO.</t>
  </si>
  <si>
    <t>2469 - Cobrança PCJ</t>
  </si>
  <si>
    <t>2012-PCJ_COB-60</t>
  </si>
  <si>
    <t>SAA</t>
  </si>
  <si>
    <t>1327 - Subvenção aos produtores rurais -FEAP/BANAGRO</t>
  </si>
  <si>
    <t>4437 - Assistência Técnica e Extensão Rural para uma Agricultura Sustentavel.</t>
  </si>
  <si>
    <t>4457 - Vigilância Sanitária Vegetal</t>
  </si>
  <si>
    <t>·Terraceamento em 258,00 hectares; ·         Execução de Subsolagem em 92,96 hectares; ·         Distribuição de 170 Fossas Biodigestoras; ·         Fornecimento de Filme Plástico para impermeabilização de 14.160 m2 de tanques escavados para captação de água de chuva.  - Manutenção em Estradas Rurais e acesso as Propriedades em um total de  43,56 Km;</t>
  </si>
  <si>
    <t>4455 - Apoio Administrativo</t>
  </si>
  <si>
    <t>1407 - Crédito para expansão no Agronegócio Paulista.</t>
  </si>
  <si>
    <t>12 hectares de mata recuperado em torno de nascentes; 4 hectares de matas ciliares recuperadas no córrego Borda da Mata.</t>
  </si>
  <si>
    <t>Manutenção de 12 há de vegetação nativa recuperada  em torno das nascentes, e 04 há de vegetação nativa de mata ciliar recuperada.</t>
  </si>
  <si>
    <t>2015-AP-697</t>
  </si>
  <si>
    <t>2014-MP-519</t>
  </si>
  <si>
    <t>1) Adequação e obtenção de outorga para 3 poços profundos. Início em 2018. Duração 6 meses. O valor de adequação é variável caso a caso - estimativa de R$4.000,00 a R$150.000,00). 2) Contratação do controle da qualidade da água e higienização das caixas d´água para os 3 poços regularizados.  Início 2018. Duração 12 meses renováveis. (R$175.000,00 por ano)</t>
  </si>
  <si>
    <t>Contratação do controle da qualidade da água e higienização das caixas d´água para os 12 aeroportos que utilizam água da rede pública.  Início 2019. Duração 12 meses renováveis.  (R$175.000,00 por ano)</t>
  </si>
  <si>
    <t>4914 - Manutenção e segurança dos aeroportos</t>
  </si>
  <si>
    <t>1418 - Ampliação, recuperação e duplicação da malha rodoviária</t>
  </si>
  <si>
    <t>Medida compensatória de reflorestamento referente ao empreendimento Trecho Norte Rodoanel</t>
  </si>
  <si>
    <t>1611 - Transposição Rodoferroviaío RMSP</t>
  </si>
  <si>
    <t>2283 - Obras Rodoanel Norte</t>
  </si>
  <si>
    <t>2497 - Nova Tamoios Contorno</t>
  </si>
  <si>
    <t>AÇÃO 1291 - IMPLANTAÇÃO DE MELHORIAS NA HIDROVIA TIETÊ-PARANÁ; AÇÃO 2157 - IMPLANTAÇÃO DE NOVOS TRECHOS HIDROVIÁRIOS</t>
  </si>
  <si>
    <t>SLT</t>
  </si>
  <si>
    <t>SEE</t>
  </si>
  <si>
    <t>Não há lista suspensa</t>
  </si>
  <si>
    <t>APTA-IAC</t>
  </si>
  <si>
    <t>CATI</t>
  </si>
  <si>
    <t>CDA</t>
  </si>
  <si>
    <t>GSAA</t>
  </si>
  <si>
    <t>CSAN</t>
  </si>
  <si>
    <t xml:space="preserve">SSRH </t>
  </si>
  <si>
    <t>PLANO ESTADUAL DE SANEAMENTO ( ÁGUA E ESGOTO)</t>
  </si>
  <si>
    <t>ELABORAÇÃO DE PLANO ESTADUAL DE SANEAMENTO BÁSICO QUE ARTICULE OBJETIVO, METAS, INSTRUMENTOS E DIRETRIZES PARA O ESTADO</t>
  </si>
  <si>
    <t>Elaboração de termo de referência para abertura de licitação e posterior contratação da prestação de serviços de apoio técnico e consultoria na área de planejamento de serviços e sistemas de saneamento para a elaboração do plano estadual de saneamento.</t>
  </si>
  <si>
    <t>Desenvolvimento do plano e entrega do produto final.</t>
  </si>
  <si>
    <t>2144 - Apoio à elaboração e execução dos instrumentos de planejamento e gestão em saneamento</t>
  </si>
  <si>
    <t>SISTEMA DE INFORMAÇÃO</t>
  </si>
  <si>
    <t>Criação portal de acesso público com todas as informações estatísticas disponíveis sobre saneamento básico nos diversos órgãos do Estado</t>
  </si>
  <si>
    <t>Elaboração de termo de referência para contratação dos serviços de empresa especializada em Tecnologia da Informação  para aperfeiçoamento e desenvolvimento de novos mecanismos do sistema de informação. Atualização e levantamento de banco de dados, acréscimo de variáveis e layers georreferenciados.</t>
  </si>
  <si>
    <t xml:space="preserve">Elaboração do Plano de Testes, do Plano de Treinamento e aplicação dos treinamentos com os usuários do sistema;
Correção das inconformidades apresentadas na fase de validação e testes sistêmicos;
Configuração do sistema nos servidores disponíveis na infraestrutura técnica de suporte ao sistema;
Elaboração e entrega do modelo de dados do sistema;
Acompanhamento da operação do sistema por período a ser definido em contrato.
</t>
  </si>
  <si>
    <t>PROJETO PILOTO DE REDUÇÃO DE DEMANDA PARA POPULAÇÃO DE BAIXA RENDA</t>
  </si>
  <si>
    <t>Prestação de Serviço Técnico Especializado para Gerenciamento de implantação de projeto de URA (uso racional da água) para Modernização dos Sistemas Hidráulicos Existentes em Habitações de Interesse Social. Até o final de 2019 serão modernzados 1.000 equipamentos sanitários.</t>
  </si>
  <si>
    <t xml:space="preserve">Elaboração de termo de referência para licitação contratação dos serviços de empresa gerenciadora e executora do projeto.  Sensibilização e capacitação da equipe envolvida no projeto; Sensibilização da comunidade e adesão dos moradores para aprovarem a realização das intervenções em seus apartamentos.
</t>
  </si>
  <si>
    <t>Início das intervenções (ações tecnológicas) nos apartamentos e áreas comuns;  Implantação de sistema de gestão de demanda de água nos conjuntos habitacionais</t>
  </si>
  <si>
    <t>Intervenções (ações tecnológicas) nos apartamentos e áreas comuns;  Implantação de sistema de gestão de demanda de água nos conjuntos habitacionais e eduacação ambiental. Finalização da entrega dos 1.000 equipamentos sanitários substituídos.</t>
  </si>
  <si>
    <t>5389 - Gestão da demanda e racionalização do uso da água potável</t>
  </si>
  <si>
    <t>ELABORAÇÃO DE PLANOS MUNICIPAIS ESPECÍFICOS DE SERVIÇOS DE SANEAMENTO BÁSICO</t>
  </si>
  <si>
    <t xml:space="preserve">ELABORAÇÃO DE PLANOS MUNICIPAIS DE SANEAMENTO BÁSICO QUE ARTICULEM OBJETIVOS, METAS E INSTRUMENTOS </t>
  </si>
  <si>
    <t>Início da licitação para contratação da prestação de serviços de apoio técnico e consultoria na área de planejamento de serviços e sistemas de saneamento para a elaboração de plano(s) municipal (is) específico(s) do(s) serviço(s) de saneamento básico</t>
  </si>
  <si>
    <t>Contração da (s) empresa (s) e início do desenvolvimento dos relatórios parciais dos planos específicos dos serviços de saneamento. Entrega dos produtos 1 (Plano detalhado de trabalho), 2 (Diagnóstico e Estudo de Demandas) e 3 (Objetivos e Metas)</t>
  </si>
  <si>
    <t>Entrega do produto final -  Produto 4 (P4) – Plano(s) Municipal(is) para Serviço(s) Específico(s) de Saneamento Básico.</t>
  </si>
  <si>
    <t>2016-CORHI-164</t>
  </si>
  <si>
    <t xml:space="preserve">CRHi </t>
  </si>
  <si>
    <t>CRHi</t>
  </si>
  <si>
    <t>PROGESTÃO, Metas Federativas</t>
  </si>
  <si>
    <t>Coordenação do programa PROGESTAO junto aos executores das Metas Federativas
Obtenção e consolidação das informações sobre a execução das Metas Federativas
Elaboração do relatório de acompanhamento anual</t>
  </si>
  <si>
    <t>Apoio às instituições executoras de Metas Federativas</t>
  </si>
  <si>
    <t>Relatório de acompanhamento anual aprovado pelo CRH e encaminhado à ANA</t>
  </si>
  <si>
    <t>PROGESTÃO, Metas Estaduais</t>
  </si>
  <si>
    <t>Coordenação do programa PROGESTAO junto aos executores das Metas Estaduais
Obtenção e consolidação das informações sobre a execução das Metas Estaduais
Elaboração do relatório de acompanhamento anual</t>
  </si>
  <si>
    <t>Apoio às instituições executoras de Metas Estaduais</t>
  </si>
  <si>
    <t>5946 - Implementação dos Instrumentos da Política de Recursos Hídricos</t>
  </si>
  <si>
    <t xml:space="preserve">Diagnóstico e Avaliação, Conceito Estratégico e Proposta de um Programa de Assistência Técnica em Segurança e Manejo de Crises Hídricas no Estado de São Paulo
</t>
  </si>
  <si>
    <t xml:space="preserve">O projeto tem por objetivo realizar um diagnóstico sobre as crises de seca que ocorreram no Estado de São Paulo e, com tal subsídio, avaliar as condições de seu sistema de gestão enfrentar outras crises de escassez, para tanto, mapeando os principais atores instituições estratégicos que intervêm na gestão de recursos hídricos, com um destaque para que, a partir de suas atuações, possa ocorrer mais segurança hídrica, especificando suas naturezas, atribuições, responsabilidades e condições executivas. </t>
  </si>
  <si>
    <t>Proposta conceitual para a aplicação do instrumento de enquadramento dos corpos d’água, com ênfase para a identificação e definição das principais variáveis a serem consideradas, inclusive as intermediárias, além de recomendações para a definição de pontos estratégicos voltados ao monitoramento quantitativo e qualitativo de corpos hídricos, em rios, reservatórios e aquíferos.</t>
  </si>
  <si>
    <t>Plano Estadual de Recursos Hídricos 2016-2019</t>
  </si>
  <si>
    <t>Elaboração do documento técnico do PERH 2016-2019 e respectivos relatórios de acompanhamento</t>
  </si>
  <si>
    <t xml:space="preserve">Elaboração do documento técnico do PERH 2016-2019
Aprovação do Relatório de Situação Estadual pelo CRH </t>
  </si>
  <si>
    <t xml:space="preserve">Aprovação do documento técnico do PERH 2016-2019
Aprovação do Relatório de Situação Estadual pelo CRH </t>
  </si>
  <si>
    <t xml:space="preserve">Aprovação do Relatório de Situação Estadual pelo CRH </t>
  </si>
  <si>
    <t>Plano Estadual de Recursos Hídricos 2020-2023</t>
  </si>
  <si>
    <t xml:space="preserve">Elaboração do documento técnico do PERH 2020-2023 </t>
  </si>
  <si>
    <t>Aprovação do documento técnico do PERH 2020-2023 pelo CRH</t>
  </si>
  <si>
    <t>Sistema de informações sobre Recursos Hídricos</t>
  </si>
  <si>
    <t xml:space="preserve">Elaboração de Plano Diretor de Sistemas de Informação para a Gestão de Recursos Hídricos. </t>
  </si>
  <si>
    <t xml:space="preserve">Aprovação do Plano Diretor de Sistemas de Informação para a Gestão de Recursos Hídricos pelo CRH </t>
  </si>
  <si>
    <t>Cobrança pelo uso dos recursos hídricos</t>
  </si>
  <si>
    <t>Apoiar a implantação da Cobrança pelo uso dos recursos hídricos nas UGRHIs</t>
  </si>
  <si>
    <t>9 UGRHI com Cobrança implantada</t>
  </si>
  <si>
    <t>11 UGRHI com Cobrança implantada</t>
  </si>
  <si>
    <t>13 UGRHI com Cobrança implantada</t>
  </si>
  <si>
    <t>15 UGRHI com Cobrança implantada</t>
  </si>
  <si>
    <t>Reestruturação do Fundo Estado de Recursos Hídricos do Estado de São Paulo (FEHIDRO)</t>
  </si>
  <si>
    <t>Desenvolvimento de projeto de Reestruturação do Fundo Estadual de Recursos Hídricos - FEHIDRO</t>
  </si>
  <si>
    <t>SinFEHIDRO II</t>
  </si>
  <si>
    <t xml:space="preserve">Proposição de reestruturação do FEHIDRO abrangendo os aspectos operacionais, as recomendações de ajustes no sistema informatizado de controle das operações, o aperfeiçoamento de aspectos legais e normas de funcionamento, bem como a proposição de estratégia plausível de implantação da reestruturação tendo em vista a melhoria da eficiência dos processos envolvidos e da aplicação dos recursos movimentados pelo Fundo </t>
  </si>
  <si>
    <t>2014-CORHI-150</t>
  </si>
  <si>
    <t>Não há empreendimento FEHIDRO associado à Ação</t>
  </si>
  <si>
    <t>2012-CORHI-130</t>
  </si>
  <si>
    <t>0815 : MANUTENÇÃO E SUPORTE DA EDUCAÇÃO BÁSICA</t>
  </si>
  <si>
    <t>3906 - Saneamento Ambiental em Mananciais de Interesse Regional, 3932 - Planejamento, Formulação e Implementação da Política do Saneamento e 3933 - Universalização dos Abastecimentos de Água e Esgotamento Sanitário</t>
  </si>
  <si>
    <t>Fonte: Recursos oriundos de instrumentos de fomento</t>
  </si>
  <si>
    <t>Fontes de R$</t>
  </si>
  <si>
    <t>CBHs da Bacia do Rio Tietê</t>
  </si>
  <si>
    <t>Região Hidrográfica Aguapeí/Peixe</t>
  </si>
  <si>
    <t>Região Hidrográfica da Vertente Paulista do Rio Grande / São José dos Dourados</t>
  </si>
  <si>
    <t>Estudo de Viabilidade Técnica, Econômica e Financeira de Sistema Produtor de Água para o polo Sorocaba – São Paulo – Campinas</t>
  </si>
  <si>
    <t>Balanço hídrico, identificação de áreas críticas, serviços de campo, estudos de engenharia para novos sistemas produtores de água, voltados ao abastecimento público, visando à segurança hídrica dessa região</t>
  </si>
  <si>
    <t>Preparação de termo de referência e edital</t>
  </si>
  <si>
    <t>Licitação e contratação do estudo</t>
  </si>
  <si>
    <t>Elaboração dos estudos</t>
  </si>
  <si>
    <t>Conclusão dos estudos contratados</t>
  </si>
  <si>
    <t>Identificação do Responsável pela Ação</t>
  </si>
  <si>
    <t>Categoria do Responsável no âmbito do PERH</t>
  </si>
  <si>
    <t>Detalhamento do Responsável pela Ação</t>
  </si>
  <si>
    <t>Manutenção, ampliação e desenvolvimento dos sistemas de informações de recursos hídricos do DAEE</t>
  </si>
  <si>
    <t>Simplificação e descentralização dos atos do Sistema de Outorga Eletrônica, com acoplamento do SSD de águas superficiais e subterrâneas, definição e implantação do sistema eletronico de monitoramento e fiscalização dos usos.</t>
  </si>
  <si>
    <t>Licitação e contrato de execução assinado</t>
  </si>
  <si>
    <t>Início das atividades e execução dos trabalhos até o final de 2018</t>
  </si>
  <si>
    <t>Sistema totalmente operacional</t>
  </si>
  <si>
    <t>Ampliar a Rede Básica do DAEE em 20 pontos, com ampliação da capacidade de produção de daos hidrológicos e hidrogeológicos</t>
  </si>
  <si>
    <t xml:space="preserve">Ampliação de 10 postos. </t>
  </si>
  <si>
    <t xml:space="preserve">Intesificar e ampliar o monitoramento dos lançamentos e do corpo receptor de Estações de Tratamento de Esgoto Sanitário. </t>
  </si>
  <si>
    <t>Delimitação de perímetros de proteção de poços de abastecimento público - Sistema Aquífero Bauru - Segunda etapa</t>
  </si>
  <si>
    <t xml:space="preserve">O projeto será realizado em municípios com 20 a 50 mil habitantes, abastecidos pelo Sistema Aquífero Bauru. O objetivo é delimitar o Perímetro de Alerta nos termos do Decreto Estadual nº 32.955/1991 e avaliar as condições da proteção sanitária dos poços de abastecimento público. 
Serão levantados os dados dos poços de abastecimento público no cadastro de outorga do DAEE e junto à SABESP e aos municípios a serem estudados.
O cálculo do Perímetro de Alerta será realizado em concordância com a primeira etapa, já realizada nos municípios com até 20 mil habitantes (Empreendimento 2012-CORHI-132), e de acordo com Iritani &amp; Ezaki (2012), onde serão identificadas as atividades antrópicas que apresentem potencial de contaminação da água subterrânea.
A proteção sanitária dos poços de abastecimento público serão avaliadas em relação ao disposto na Instrução Técnica DPO nº 006/2015.
Será selecionado um número máximo de 50 municípios ou 750 poços com base nos dados disponíveis no sistema de outorgas.
 </t>
  </si>
  <si>
    <t>Elaboração de edital de licitação e contratação de serviço</t>
  </si>
  <si>
    <t>(1) Seleção de, no máximo, 25 municípios abastecidos pelo Sistema Aquífero Bauru, (2) vistoria em campo de, no máximo, 300 poços</t>
  </si>
  <si>
    <t>(1) Cálculo do Perímetro de Alerta de, no máximo, 300 poços, (2) Diagnóstico da proteção sanitária de, no máximo, 300 poços, (3) Elaboração de relatório consolidado</t>
  </si>
  <si>
    <t xml:space="preserve">Prestação de serviços de engenharia consultiva para a elaboração do “Prognóstico de Situação dos Recursos Hídricos”. Os produtos decorrentes deste contrato constituem a parte técnica do PERH e servirão de subsí-dios para integrar posteriormente, o documento completo do PERH 2020-2050 que será consolidado diretamente pela Secretaria de Saneamento e Recursos Hídricos/CRHi. </t>
  </si>
  <si>
    <t>Elaboração do TR e encaminhamento da contratação.</t>
  </si>
  <si>
    <t>Elaboração do “Prognóstico de Situação dos Recursos Hídricos”</t>
  </si>
  <si>
    <t>CBRN</t>
  </si>
  <si>
    <t>1)Preparar especificação e contratar  apoio, acompanhamento e coleta de dados de monitoramento de SAFS; 2) Definir protocolos de monitoramento que serão utilizados e agricultores participantes do projeto</t>
  </si>
  <si>
    <t>Acompanhar e apoiar tecnicamente 120SAFs implantados no âmbito do PDRS; Dar continuidade ao monitoramento dos aspectos ambientais (8 casos) e econômico-financeiros iniciado no PDRS (32 casos); Realizar 1 evento estadual ou eventos regionais para discussão e troca de experiências relacionados a SAF; 
Constituir 10 unidades demonstrativas de SAF para difusão e troca de conhecimentos em SAF;</t>
  </si>
  <si>
    <t>Acompanhar e apoiar tecnicamente 120 SAFs implantados no âmbito do PDRS; Dar continuidade ao monitoramento dos aspectos ambientais (8 casos) e econômico-financeiros iniciado no PDRS (32 casos); Realizar o segundo evento para discussão e troca de experiências ; 
Alcançar 30 unidades demonstrativas de SAF para difusão e troca de conhecimentos em SAF;Realizar uma publicação sobre os resultados e aprendizados do projeto.relacionados a SAF;</t>
  </si>
  <si>
    <t>1624 - Controle do Uso das Águas Superficiais e Subterrâneas</t>
  </si>
  <si>
    <t>5416 -Monitoramento dos Recursos Hídricos</t>
  </si>
  <si>
    <t>Realizar 7 eventos/reuniões</t>
  </si>
  <si>
    <t>Instalar 40 estações e manter a rede.</t>
  </si>
  <si>
    <t>compra pick-ups, materiais e equipamentos
compra materiais e equipamentos</t>
  </si>
  <si>
    <t xml:space="preserve">Ampliação de 20 postos. </t>
  </si>
  <si>
    <t>Conclusão da etapa de desenvolvimento do Sistema
Teste, treinamento e disponibilização para equipe técnica do DAEE</t>
  </si>
  <si>
    <t>Emitir 40.000 outorgas</t>
  </si>
  <si>
    <t>Realizar 4 encontro regional da Vertente Litorânea</t>
  </si>
  <si>
    <t>3 Relatório de acompanhamento anual aprovado pelo CRH e encaminhado à ANA</t>
  </si>
  <si>
    <t>3 Relatórios de acompanhamento anual aprovado pelo CRH e encaminhado à ANA</t>
  </si>
  <si>
    <t>32 Convênios celebrados</t>
  </si>
  <si>
    <t xml:space="preserve"> 31.896,00 carga orgânica (tonelada)</t>
  </si>
  <si>
    <t>100 % das atividades do projeto</t>
  </si>
  <si>
    <t>7 Reservatórios em Construção</t>
  </si>
  <si>
    <t>13 Obras entregues</t>
  </si>
  <si>
    <t>3600.000 m³ de material retirado</t>
  </si>
  <si>
    <t>8 estruturas atendidas</t>
  </si>
  <si>
    <t>56.000.000 m² de áreas preservadas, conservadas e com manutenção.</t>
  </si>
  <si>
    <t>Realizar 2 campanhas de monitoramento</t>
  </si>
  <si>
    <t>1 - Implantar sistema de terraceamento agrícola em 245 ha de propriedades da bacia.  2 - Instalar 120 fossas sépticas biodigestoras nas propriedades rurais da bacia.  2 - Construir 104 km de cerca de isolamento de áreas de preservação permanente. 3 - Reabilitar 80,32km de Estradas Rurais da bacia.</t>
  </si>
  <si>
    <t>640 propriedades fiscalizadas</t>
  </si>
  <si>
    <t>170 projetos de financiamento.</t>
  </si>
  <si>
    <t>Manutenção de 12 ha de vegetação nativa recuperada  em torno das nascentes, e 04 ha de vegetação nativa de mata ciliar recuperada.</t>
  </si>
  <si>
    <t>Realização de 180 inspeções oficiais em propriedades com nascentes em área agrícola e que contribuem para abastecimento público de água; Realização de 60 fiscalizações do uso e conservação do solo em áreas agrícolas com nascentes que contribuam para o abastecimento público de água; Realização de 180  atividade de educação sanitária nas áreas de agrotóxicos e conservação do solo; Realização de 180 acompanhamento da implantação dos projetos técnicos das áreas objetos de autuação;  Realização de 180 publicações dos resultados e elaboração de material técnico de consulta e participação em eventos científicos de abrangência do assunto do trabalho.</t>
  </si>
  <si>
    <t>7 GTs</t>
  </si>
  <si>
    <t>7 OBRAS ENTREGUES</t>
  </si>
  <si>
    <t>Eficientização de 2.226 escolas através do PURA</t>
  </si>
  <si>
    <t>Contratação do controle da qualidade da água e higienização das caixas d´água para os 12 aeroportos que utilizam água da rede pública.</t>
  </si>
  <si>
    <t>Coleta de dados, análise e divulgação dos resultados 100%</t>
  </si>
  <si>
    <t xml:space="preserve">Execução de 14 projetos/obras de ampliação de vãos e proteção de pilares de pontes
Elaboração de 16 projetos/obras de ampliação e retificações de canais de navegação e dragagens
Elaboração de 23 projetos/obras de melhorias em eclusas
Elaboração de 4 projetos para implantação de Terminais na Hidrovia Tietê-Paraná
Execução de 2 obras de implantação de eclusa na Hidrovia Metropolitana de São Paulo
Elaboração de 4 estudo e 4 projeto de Aproveitamento Múltiplo para Extensão da Hidrovia Tietê-Paraná no rio Tietê
</t>
  </si>
  <si>
    <t>Abertura de 12 vagas para o mestrado profissional.</t>
  </si>
  <si>
    <t>Abertura de 28 vagas para o mestrado profissional</t>
  </si>
  <si>
    <t>capacitar 800 técnicos com a edição de 2 evento/curso</t>
  </si>
  <si>
    <t xml:space="preserve">7 projetos </t>
  </si>
  <si>
    <t>4 edições</t>
  </si>
  <si>
    <t>10 debates</t>
  </si>
  <si>
    <t>SDECTI</t>
  </si>
  <si>
    <t>META FINAL
DA AÇÃO</t>
  </si>
  <si>
    <t>Subsídios Técnicos ao Plano Estadual de Recursos Hídricos – PERH 2020-2023</t>
  </si>
  <si>
    <t>a definir</t>
  </si>
  <si>
    <t>Monitoramento de impactos de sistemas agroflorestais no Estado de São Paulo sobre a proteção e conservação dos recursos hídricos e da biodiversidade</t>
  </si>
  <si>
    <t>Ampliação das Ações de Monitoramento de Estações de Tratamento de Esgoto e Melhoria da Rede Básica da CETESB</t>
  </si>
  <si>
    <t>Desenvolvimento de Módulo Operacional de Fiscalização, Controle e Evolução do Sistema de Outorga Eletrônica</t>
  </si>
  <si>
    <t>Adequação e Ampliação dos Postos de Monitoramento da Rede Hidrológica Básica do DAEE</t>
  </si>
  <si>
    <t>Capacitação em Tecnologia da Informação da equipe dos Sistemas de Planejamento e Outorga do DAEE</t>
  </si>
  <si>
    <t>1625 - Estudos Voltados à Gestão dos Recursos Hídricos</t>
  </si>
  <si>
    <t>Concluir o processo  licitatório e assinar contrato</t>
  </si>
  <si>
    <t>Aprovação do PERH 2020-2023 pelo CRH</t>
  </si>
  <si>
    <t xml:space="preserve">3932 - Planejamento, Formulação e Implementação da Política do Saneamento </t>
  </si>
  <si>
    <t>NA</t>
  </si>
  <si>
    <t>NA: não se aplica</t>
  </si>
  <si>
    <t>licitação de equipamentos</t>
  </si>
  <si>
    <t>Adequação das instalações e infraestrutura para iniciar campanhas de monitoramento</t>
  </si>
  <si>
    <t>Intesificar e ampliar o montoramento em 42 ETEs</t>
  </si>
  <si>
    <t>A DEFINIR EM 2018</t>
  </si>
  <si>
    <t>1625- Planejamento dos recursos hídricos</t>
  </si>
  <si>
    <t>5416 - Monitoramento dos recursos hídricos</t>
  </si>
  <si>
    <t>Atividades de rotina</t>
  </si>
  <si>
    <t>Executar atividades de rotina para a ação</t>
  </si>
  <si>
    <t>NÃO INFORMADO</t>
  </si>
  <si>
    <t>6174 - Operação da Rede de Ensino Básico</t>
  </si>
  <si>
    <t xml:space="preserve">O projeto irá constituir uma base de dados de monitoramento sobre impactos da produção em SAF sobre recursos hídricos, solo, biodiversidade, custos e receitas, contribuindo para a consolidação de SAFs implantados no Estado e subsidiando a proposição de políticas públicas. </t>
  </si>
  <si>
    <t>2147 - Coleta de Esgotos; 1603 - Tratamento dos Esgotos Coletados; 1292 - Obras de Coletor Tronco e Elevatoria de esgoto de Itapecirica da Serra;</t>
  </si>
  <si>
    <t>2147 - Coleta de Esgotos; 1603 - Tratamento dos Esgotos Coletados;</t>
  </si>
  <si>
    <t>1602 - Abastecimento de Água;</t>
  </si>
  <si>
    <t>Elaboração do TR.</t>
  </si>
  <si>
    <t>PDC 1 - Bases Técnicas em Recursos Hídricos (BRH)</t>
  </si>
  <si>
    <t>PDC 5 - Gestão da demanda de água (GDA)</t>
  </si>
  <si>
    <t>PDC 2 - Gerenciamento dos Recursos Hídricos (GRH)</t>
  </si>
  <si>
    <t>PDC 6 - Aproveitamento dos Recursos Hídricos (ARH)</t>
  </si>
  <si>
    <t>PDC 3 - Melhoria e Recuperação da Qualidade das Águas (MRQ)</t>
  </si>
  <si>
    <t>PDC 7 - Eventos Hidrológicos Extremos (EHE)</t>
  </si>
  <si>
    <t>PDC 4 - Proteção dos corpos d'água (PCA)</t>
  </si>
  <si>
    <t>PDC 8 - Capacitação e comunicação social (CCS)</t>
  </si>
  <si>
    <t>Programas de Duração Continuada - Deliberação CRH 190/2016</t>
  </si>
  <si>
    <t>PDC 1 - Bases Técnicas: sist. de informações; estudos e diagnósticos; monitoramento quali-quantitativo; atualização de legislação e diretrizes de gestão.</t>
  </si>
  <si>
    <t>PDC 5 - Gestão da demanda: controle de perdas; racionalização; reuso.</t>
  </si>
  <si>
    <t>PDC 2 - Gerenciamento: PRH; relatórios de situação; outorga; cobrança; enquadramento; gestão integrada; infraestrutura dos órgãos gestores.</t>
  </si>
  <si>
    <t>PDC 6 - Aproveitamento: usos múltiplos; segurança hídrica.</t>
  </si>
  <si>
    <t>PDC 3 - Melhoria e Recuperação da Qualidade das Águas: saneamento básico; erosãp; intervenções para melhoria da qualidade.</t>
  </si>
  <si>
    <t>PDC 7 - Eventos Hidrológicos Extremos: mitigação de inundações, alagamentos e estiagens.</t>
  </si>
  <si>
    <t>PDC 4 - Proteção dos corpos d'água: conservação de mananciais e da cobertura vegetal.</t>
  </si>
  <si>
    <t>PDC 8 - Capacitação e comunicação social: capacitação técnica; educação ambiental; cominucação e difusão.</t>
  </si>
  <si>
    <t>PDC 1 - Bases Técnicas em Recursos Hídricos</t>
  </si>
  <si>
    <t>PDC 2 - Gerenciamento dos Recursos Hídricos</t>
  </si>
  <si>
    <t>PDC 3 - Melhoria e Recuperação da Qualidade das Águas</t>
  </si>
  <si>
    <t xml:space="preserve">PDC 4 - Proteção dos corpos d'água </t>
  </si>
  <si>
    <t>PDC 5 - Gestão da demanda de água</t>
  </si>
  <si>
    <t>PDC 6 - Aproveitamento dos Recursos Hídricos</t>
  </si>
  <si>
    <t>PDC 7 - Eventos Hidrológicos Extremos</t>
  </si>
  <si>
    <t>PDC 8 - Capacitação e comunicação social</t>
  </si>
  <si>
    <t>Projeto Finalizado</t>
  </si>
  <si>
    <t>30 piezometros;90 postos flu</t>
  </si>
  <si>
    <t>aquisição equipamentos, materiais e instalar 10 poços piezométricos</t>
  </si>
  <si>
    <t>aquisição pick-ups, materiais e equipamentos
aquisição equipamentos, materiais e iinstalar 20 poços piezométricos</t>
  </si>
  <si>
    <t>2017-CORHI-174</t>
  </si>
  <si>
    <t>2017-CORHI-168</t>
  </si>
  <si>
    <t>Conclusão dos 2 PDUIs.</t>
  </si>
  <si>
    <t>conclusão de 3 PDUIs.</t>
  </si>
  <si>
    <t>conclusão de 5 PDUIs</t>
  </si>
  <si>
    <t>Submeter proposta do projeto (empreendimento) no Comitê da Bacia Hidrográfica do Alto Tietê - CBH-AT e desenvolver pelo menos 30 % do empreendimento</t>
  </si>
  <si>
    <t>CBH-AT</t>
  </si>
  <si>
    <t>IPT/Fundag/IAC</t>
  </si>
  <si>
    <t>Contratação do controle da qualidade da água e higienização das caixas d´água para 9 aeroportos (R$200.000,00 variável por ano). Adequação física e obtenção de dispensa de outorga para o poço de Votuporanga R$ 8.200,00.</t>
  </si>
  <si>
    <t>1) Adequação e obtenção de outorga para 3 poços profundos.  Início em 2017. Duração 6 meses.  O valor de adequação é variável caso a caso - estimativa de R$4.000,00 a R$150.000,00). 2) Contratação do controle da qualidade da água e higienização das caixas d´água para os 3 poços regularizados.  Início 2017. Duração 12 meses renováveis. (R$175.000,00 por ano). Contratado controle da qualidade da água para Ribeirão Preto e São Carlos. Serviço contínuo. Contrato R$ 96.000,00. (R$ 55.125,00 em 2.017)</t>
  </si>
  <si>
    <t>Plantio Compensatório Florestal com espécies florestais nativas e manutenção de mudas pelo período de 44 meses em áreas que totalizam 900 hectares</t>
  </si>
  <si>
    <t>Elaboração dos Termos de Referência para instrução dos processos de contratação e abertura da Contratação da 1ª Etapa do Projeto que compreende a implantação do plantio e manutenção de mudas em áreas de 100 hectares do Parque Estadual do Aguapeí e 50 hectares na APTA de Pindamonhangaba.</t>
  </si>
  <si>
    <r>
      <rPr>
        <b/>
        <sz val="10"/>
        <rFont val="Arial"/>
        <family val="2"/>
      </rPr>
      <t xml:space="preserve">(1) </t>
    </r>
    <r>
      <rPr>
        <sz val="10"/>
        <rFont val="Arial"/>
        <family val="2"/>
      </rPr>
      <t xml:space="preserve">Implantação do Projeto de Plantio Florestal Compensatório em áreas que somam 750 hectares no Parque Estadual do Aguapeí visando proteger Áreas de Preservação Permanente, e;
</t>
    </r>
    <r>
      <rPr>
        <b/>
        <sz val="10"/>
        <rFont val="Arial"/>
        <family val="2"/>
      </rPr>
      <t>(2)</t>
    </r>
    <r>
      <rPr>
        <sz val="10"/>
        <rFont val="Arial"/>
        <family val="2"/>
      </rPr>
      <t xml:space="preserve"> Implantação do Projeto de Plantio Florestal Compensatório em áreas que somam 150 hectares na Agência Paulista de Tecnologia dos Agonegócios - APTA de Pindamonhangaba.</t>
    </r>
  </si>
  <si>
    <r>
      <rPr>
        <b/>
        <sz val="10"/>
        <rFont val="Arial"/>
        <family val="2"/>
      </rPr>
      <t>(1)</t>
    </r>
    <r>
      <rPr>
        <sz val="10"/>
        <rFont val="Arial"/>
        <family val="2"/>
      </rPr>
      <t xml:space="preserve">Elaboração do Projeto de Reflorestamento e apresentação do mesmo para aprovação do órgão ambiental (Cetesb);
</t>
    </r>
    <r>
      <rPr>
        <b/>
        <sz val="10"/>
        <rFont val="Arial"/>
        <family val="2"/>
      </rPr>
      <t>(2)</t>
    </r>
    <r>
      <rPr>
        <sz val="10"/>
        <rFont val="Arial"/>
        <family val="2"/>
      </rPr>
      <t xml:space="preserve"> Planejamento das etapas de contratação dos serviços de plantio e manutenção das mudas para implantação do Projeto </t>
    </r>
  </si>
  <si>
    <r>
      <rPr>
        <b/>
        <sz val="10"/>
        <rFont val="Arial"/>
        <family val="2"/>
      </rPr>
      <t>(1)</t>
    </r>
    <r>
      <rPr>
        <sz val="10"/>
        <rFont val="Arial"/>
        <family val="2"/>
      </rPr>
      <t xml:space="preserve">Execução de plantio, práticas de manutenção de plantio e relatórios de monitoramento referente a implantação da 1ª Etapa do Projeto (total de 150 hectares);
</t>
    </r>
    <r>
      <rPr>
        <b/>
        <sz val="10"/>
        <rFont val="Arial"/>
        <family val="2"/>
      </rPr>
      <t>(2)</t>
    </r>
    <r>
      <rPr>
        <sz val="10"/>
        <rFont val="Arial"/>
        <family val="2"/>
      </rPr>
      <t xml:space="preserve"> Abertura do Edital de contratação dos serviços de plantio e manutenção das mudas referente a implantação da 2ª Etapa do Projeto em áreas de 450 hectares do Parque Estadual do Aguapeí (com previsão de iniciar em outubro/2018).</t>
    </r>
  </si>
  <si>
    <r>
      <rPr>
        <b/>
        <sz val="10"/>
        <rFont val="Arial"/>
        <family val="2"/>
      </rPr>
      <t>(1)</t>
    </r>
    <r>
      <rPr>
        <sz val="10"/>
        <rFont val="Arial"/>
        <family val="2"/>
      </rPr>
      <t xml:space="preserve"> Execução de plantio, práticas de manutenção de plantio e relatórios de monitoramento referente a implantação da 1ª e 2ª Etapa do Projeto;
</t>
    </r>
    <r>
      <rPr>
        <b/>
        <sz val="10"/>
        <rFont val="Arial"/>
        <family val="2"/>
      </rPr>
      <t>(2)</t>
    </r>
    <r>
      <rPr>
        <sz val="10"/>
        <rFont val="Arial"/>
        <family val="2"/>
      </rPr>
      <t xml:space="preserve"> Abertura do Edital de contratação dos serviços de plantio e manutenção das mudas referente a 3ª Etapa do Projeto em áreas de 300 hectares, sendo 200 hectares no Parque Estadual do Aguapeí e 100 hectares na APTA de Pindamonhangaba (previsão de iniacr em outubro/2018).</t>
    </r>
  </si>
  <si>
    <t>Plantio de árvores em 132,59 hectares nos Parques Estaduais Cantareira e Itaberaba, nos municípios de São Paulo, Guarulhos, Mairiporã, Arujá e Santa Isabel.</t>
  </si>
  <si>
    <t>Plantio de árvores em 434,4 hectares nos municípios de Caraguatatuba, São Sebastião e São Luis do Paraitinga.</t>
  </si>
  <si>
    <t>2017-CORHI-171</t>
  </si>
  <si>
    <t>2017-CORHI-170</t>
  </si>
  <si>
    <t xml:space="preserve">Projeto Concluído do Plano Diretor de Sistemas de Informação para a Gestão de Recursos Hídricos </t>
  </si>
  <si>
    <t>2017-CORHI-167</t>
  </si>
  <si>
    <t>2014-LN-155 (realizou encontro em 2016)
2016-RB-307 (em execução 2017/2018)
2017-BS-306 (contrato emitido para ser executado 2018/2019</t>
  </si>
  <si>
    <t>DETALHAMENTO DAS AÇÕES DO PERH 2016-2019 referente ao período de 2016-2017, consolidada no ano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</si>
</sst>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scheme val="minor"/>
    </font>
    <font>
      <sz val="10"/>
      <name val="Arial"/>
      <family val="2"/>
    </font>
    <font>
      <b/>
      <sz val="10"/>
      <color rgb="FF0033CC"/>
      <name val="Arial"/>
      <family val="2"/>
    </font>
    <font>
      <b/>
      <sz val="10"/>
      <color rgb="FF0000FF"/>
      <name val="Arial"/>
      <family val="2"/>
    </font>
    <font>
      <b/>
      <sz val="10"/>
      <name val="Arial"/>
      <family val="2"/>
    </font>
    <font>
      <b/>
      <sz val="10"/>
      <color rgb="FFFF0000"/>
      <name val="Arial"/>
      <family val="2"/>
    </font>
    <font>
      <sz val="12"/>
      <color theme="1"/>
      <name val="Calibri"/>
      <family val="2"/>
      <scheme val="minor"/>
    </font>
    <font>
      <sz val="8"/>
      <color rgb="FFFF0000"/>
      <name val="Arial"/>
      <family val="2"/>
    </font>
    <font>
      <b/>
      <sz val="8"/>
      <color rgb="FFFF0000"/>
      <name val="Arial"/>
      <family val="2"/>
    </font>
    <font>
      <sz val="8"/>
      <name val="Arial"/>
      <family val="2"/>
    </font>
    <font>
      <b/>
      <sz val="8"/>
      <name val="Arial"/>
      <family val="2"/>
    </font>
    <font>
      <sz val="8"/>
      <color theme="1"/>
      <name val="Arial"/>
      <family val="2"/>
    </font>
    <font>
      <sz val="11"/>
      <color theme="1"/>
      <name val="Arial"/>
      <family val="2"/>
    </font>
    <font>
      <sz val="12"/>
      <color theme="1"/>
      <name val="Arial"/>
      <family val="2"/>
    </font>
    <font>
      <sz val="13"/>
      <color theme="1"/>
      <name val="Calibri"/>
      <family val="2"/>
      <scheme val="minor"/>
    </font>
    <font>
      <sz val="9"/>
      <color indexed="81"/>
      <name val="Tahoma"/>
      <family val="2"/>
    </font>
    <font>
      <b/>
      <sz val="9"/>
      <color indexed="81"/>
      <name val="Tahoma"/>
      <family val="2"/>
    </font>
    <font>
      <sz val="8"/>
      <name val="Verdana"/>
      <family val="2"/>
    </font>
  </fonts>
  <fills count="1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rgb="FFF6D766"/>
        <bgColor indexed="64"/>
      </patternFill>
    </fill>
    <fill>
      <patternFill patternType="solid">
        <fgColor rgb="FFC05350"/>
        <bgColor indexed="64"/>
      </patternFill>
    </fill>
    <fill>
      <patternFill patternType="solid">
        <fgColor rgb="FF00A8A4"/>
        <bgColor indexed="64"/>
      </patternFill>
    </fill>
    <fill>
      <patternFill patternType="solid">
        <fgColor rgb="FF538DD5"/>
        <bgColor indexed="64"/>
      </patternFill>
    </fill>
    <fill>
      <patternFill patternType="solid">
        <fgColor rgb="FFFF6600"/>
        <bgColor indexed="64"/>
      </patternFill>
    </fill>
    <fill>
      <patternFill patternType="solid">
        <fgColor rgb="FFFE5B40"/>
        <bgColor indexed="64"/>
      </patternFill>
    </fill>
    <fill>
      <patternFill patternType="solid">
        <fgColor rgb="FFD1C929"/>
        <bgColor indexed="64"/>
      </patternFill>
    </fill>
  </fills>
  <borders count="25">
    <border>
      <left/>
      <right/>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style="medium">
        <color theme="2" tint="-0.499984740745262"/>
      </left>
      <right style="medium">
        <color theme="2" tint="-0.499984740745262"/>
      </right>
      <top/>
      <bottom/>
      <diagonal/>
    </border>
    <border>
      <left/>
      <right style="medium">
        <color theme="2" tint="-0.499984740745262"/>
      </right>
      <top style="medium">
        <color theme="2" tint="-0.499984740745262"/>
      </top>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theme="4" tint="0.39997558519241921"/>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103">
    <xf numFmtId="0" fontId="0" fillId="0" borderId="0" xfId="0"/>
    <xf numFmtId="0" fontId="2" fillId="2" borderId="8" xfId="0" applyFont="1" applyFill="1" applyBorder="1" applyAlignment="1" applyProtection="1">
      <alignment horizontal="left" vertical="center"/>
    </xf>
    <xf numFmtId="164" fontId="2" fillId="2" borderId="8" xfId="0" applyNumberFormat="1"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4" fillId="2" borderId="12"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 fillId="7" borderId="9" xfId="0" applyFont="1" applyFill="1" applyBorder="1" applyAlignment="1" applyProtection="1">
      <alignment horizontal="left" vertical="top" wrapText="1"/>
    </xf>
    <xf numFmtId="164" fontId="4" fillId="2" borderId="9" xfId="0" applyNumberFormat="1" applyFont="1" applyFill="1" applyBorder="1" applyAlignment="1" applyProtection="1">
      <alignment horizontal="left" vertical="top" wrapText="1"/>
    </xf>
    <xf numFmtId="0" fontId="1" fillId="2" borderId="9" xfId="0" applyFont="1" applyFill="1" applyBorder="1" applyAlignment="1" applyProtection="1">
      <alignment horizontal="center" vertical="top" wrapText="1"/>
    </xf>
    <xf numFmtId="0" fontId="1" fillId="2" borderId="9"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7" xfId="0" applyFont="1" applyBorder="1" applyAlignment="1" applyProtection="1">
      <alignment horizontal="left" vertical="top" wrapText="1"/>
    </xf>
    <xf numFmtId="4" fontId="1" fillId="0" borderId="1" xfId="0" applyNumberFormat="1" applyFont="1" applyBorder="1" applyAlignment="1" applyProtection="1">
      <alignment horizontal="left" vertical="top" wrapText="1"/>
    </xf>
    <xf numFmtId="164" fontId="1" fillId="0" borderId="1" xfId="0" applyNumberFormat="1" applyFont="1" applyBorder="1" applyAlignment="1" applyProtection="1">
      <alignment horizontal="left" vertical="top" wrapText="1"/>
    </xf>
    <xf numFmtId="0" fontId="1" fillId="0" borderId="0" xfId="0" applyFont="1" applyAlignment="1" applyProtection="1">
      <alignment horizontal="left" vertical="top" wrapText="1"/>
    </xf>
    <xf numFmtId="0" fontId="1" fillId="0" borderId="7"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164" fontId="1" fillId="0" borderId="1" xfId="0" applyNumberFormat="1" applyFont="1" applyFill="1" applyBorder="1" applyAlignment="1" applyProtection="1">
      <alignment horizontal="left" vertical="top" wrapText="1"/>
    </xf>
    <xf numFmtId="164" fontId="1" fillId="0" borderId="0" xfId="0" applyNumberFormat="1" applyFont="1" applyAlignment="1" applyProtection="1">
      <alignment horizontal="left" vertical="top" wrapText="1"/>
    </xf>
    <xf numFmtId="0" fontId="1" fillId="0" borderId="0" xfId="0" applyFont="1" applyFill="1" applyAlignment="1" applyProtection="1">
      <alignment horizontal="left" vertical="top" wrapText="1"/>
    </xf>
    <xf numFmtId="0" fontId="4" fillId="7" borderId="5"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164" fontId="4" fillId="2" borderId="5"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164" fontId="4" fillId="2" borderId="6" xfId="0" applyNumberFormat="1" applyFont="1" applyFill="1" applyBorder="1" applyAlignment="1" applyProtection="1">
      <alignment horizontal="center" vertical="center" wrapText="1"/>
    </xf>
    <xf numFmtId="0" fontId="7" fillId="4" borderId="0" xfId="0" applyFont="1" applyFill="1" applyAlignment="1">
      <alignment horizontal="left" vertical="center"/>
    </xf>
    <xf numFmtId="0" fontId="8" fillId="4" borderId="0" xfId="0" applyFont="1" applyFill="1" applyAlignment="1">
      <alignment horizontal="left" vertical="center"/>
    </xf>
    <xf numFmtId="0" fontId="9" fillId="4" borderId="0" xfId="0" applyFont="1" applyFill="1" applyAlignment="1">
      <alignment horizontal="left" vertical="center" wrapText="1"/>
    </xf>
    <xf numFmtId="0" fontId="9" fillId="0" borderId="0" xfId="0" applyFont="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0" borderId="0" xfId="0" applyFont="1" applyAlignment="1">
      <alignment horizontal="left" vertical="top" wrapText="1"/>
    </xf>
    <xf numFmtId="0" fontId="11" fillId="0" borderId="0" xfId="0" applyFont="1" applyAlignment="1">
      <alignment vertical="top" wrapText="1"/>
    </xf>
    <xf numFmtId="0" fontId="7" fillId="0" borderId="0" xfId="0" applyFont="1" applyAlignment="1">
      <alignment vertical="top" wrapText="1"/>
    </xf>
    <xf numFmtId="0" fontId="10" fillId="0" borderId="0" xfId="0" applyFont="1" applyAlignment="1">
      <alignment horizontal="left" vertical="top" wrapText="1"/>
    </xf>
    <xf numFmtId="0" fontId="9" fillId="0" borderId="0" xfId="0" applyFont="1" applyFill="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 fillId="0" borderId="1" xfId="0" quotePrefix="1"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center" wrapText="1"/>
    </xf>
    <xf numFmtId="0" fontId="3" fillId="5" borderId="13" xfId="0" applyFont="1" applyFill="1" applyBorder="1" applyAlignment="1" applyProtection="1">
      <alignment horizontal="center" vertical="center" wrapText="1"/>
    </xf>
    <xf numFmtId="164" fontId="1" fillId="0" borderId="0" xfId="0" applyNumberFormat="1" applyFont="1" applyAlignment="1" applyProtection="1">
      <alignment horizontal="left" vertical="center" wrapText="1"/>
    </xf>
    <xf numFmtId="0" fontId="4" fillId="3"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1" fillId="0" borderId="1" xfId="0" applyFont="1" applyFill="1" applyBorder="1" applyAlignment="1" applyProtection="1">
      <alignment horizontal="left" vertical="top" wrapText="1"/>
      <protection locked="0"/>
    </xf>
    <xf numFmtId="0" fontId="1" fillId="7" borderId="6" xfId="0" applyFont="1" applyFill="1" applyBorder="1" applyAlignment="1" applyProtection="1">
      <alignment horizontal="center" vertical="center" wrapText="1"/>
    </xf>
    <xf numFmtId="0" fontId="6" fillId="0" borderId="16" xfId="0" applyFont="1" applyBorder="1"/>
    <xf numFmtId="0" fontId="6" fillId="0" borderId="17" xfId="0" applyFont="1" applyBorder="1"/>
    <xf numFmtId="0" fontId="12" fillId="0" borderId="16" xfId="0" applyFont="1" applyBorder="1" applyAlignment="1">
      <alignment wrapText="1"/>
    </xf>
    <xf numFmtId="0" fontId="6" fillId="0" borderId="18" xfId="0" applyFont="1" applyBorder="1"/>
    <xf numFmtId="0" fontId="6" fillId="9" borderId="15" xfId="0" applyFont="1" applyFill="1" applyBorder="1"/>
    <xf numFmtId="0" fontId="6" fillId="0" borderId="15" xfId="0" applyFont="1" applyBorder="1" applyAlignment="1">
      <alignment horizontal="left" vertical="center"/>
    </xf>
    <xf numFmtId="0" fontId="6" fillId="10" borderId="15" xfId="0" applyFont="1" applyFill="1" applyBorder="1"/>
    <xf numFmtId="0" fontId="6" fillId="0" borderId="19" xfId="0" applyFont="1" applyBorder="1"/>
    <xf numFmtId="0" fontId="6" fillId="11" borderId="15" xfId="0" applyFont="1" applyFill="1" applyBorder="1"/>
    <xf numFmtId="0" fontId="6" fillId="12" borderId="15" xfId="0" applyFont="1" applyFill="1" applyBorder="1"/>
    <xf numFmtId="0" fontId="6" fillId="13" borderId="15" xfId="0" applyFont="1" applyFill="1" applyBorder="1"/>
    <xf numFmtId="0" fontId="6" fillId="14" borderId="15" xfId="0" applyFont="1" applyFill="1" applyBorder="1"/>
    <xf numFmtId="0" fontId="6" fillId="15" borderId="15" xfId="0" applyFont="1" applyFill="1" applyBorder="1"/>
    <xf numFmtId="0" fontId="6" fillId="8" borderId="15" xfId="0" applyFont="1" applyFill="1" applyBorder="1"/>
    <xf numFmtId="0" fontId="6" fillId="0" borderId="20" xfId="0" applyFont="1" applyBorder="1"/>
    <xf numFmtId="0" fontId="13" fillId="0" borderId="15" xfId="0" applyFont="1" applyBorder="1" applyAlignment="1">
      <alignment horizontal="left" vertical="center" wrapText="1"/>
    </xf>
    <xf numFmtId="0" fontId="13" fillId="0" borderId="16" xfId="0" applyFont="1" applyBorder="1" applyAlignment="1">
      <alignment wrapText="1"/>
    </xf>
    <xf numFmtId="0" fontId="14" fillId="9" borderId="24" xfId="0" applyFont="1" applyFill="1" applyBorder="1"/>
    <xf numFmtId="0" fontId="14" fillId="0" borderId="24" xfId="0" applyFont="1" applyBorder="1" applyAlignment="1">
      <alignment horizontal="left" vertical="center"/>
    </xf>
    <xf numFmtId="0" fontId="14" fillId="10" borderId="24" xfId="0" applyFont="1" applyFill="1" applyBorder="1"/>
    <xf numFmtId="0" fontId="14" fillId="11" borderId="24" xfId="0" applyFont="1" applyFill="1" applyBorder="1"/>
    <xf numFmtId="0" fontId="14" fillId="12" borderId="24" xfId="0" applyFont="1" applyFill="1" applyBorder="1"/>
    <xf numFmtId="0" fontId="14" fillId="13" borderId="24" xfId="0" applyFont="1" applyFill="1" applyBorder="1"/>
    <xf numFmtId="0" fontId="14" fillId="14" borderId="24" xfId="0" applyFont="1" applyFill="1" applyBorder="1"/>
    <xf numFmtId="0" fontId="14" fillId="15" borderId="24" xfId="0" applyFont="1" applyFill="1" applyBorder="1"/>
    <xf numFmtId="0" fontId="14" fillId="8" borderId="24" xfId="0" applyFont="1" applyFill="1" applyBorder="1"/>
    <xf numFmtId="0" fontId="4" fillId="5" borderId="1" xfId="0" applyFont="1" applyFill="1" applyBorder="1" applyAlignment="1" applyProtection="1">
      <alignment horizontal="center" vertical="center" wrapText="1"/>
    </xf>
    <xf numFmtId="4" fontId="1" fillId="0" borderId="1" xfId="0" applyNumberFormat="1" applyFont="1" applyBorder="1" applyAlignment="1" applyProtection="1">
      <alignment horizontal="left" vertical="top"/>
    </xf>
    <xf numFmtId="0" fontId="1" fillId="6" borderId="1" xfId="0" applyFont="1" applyFill="1" applyBorder="1" applyAlignment="1" applyProtection="1">
      <alignment horizontal="left" vertical="top" wrapText="1"/>
    </xf>
    <xf numFmtId="0" fontId="1" fillId="0" borderId="1" xfId="0" applyFont="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vertical="top" wrapText="1"/>
    </xf>
    <xf numFmtId="0" fontId="1" fillId="6" borderId="14" xfId="0" applyFont="1" applyFill="1" applyBorder="1" applyAlignment="1" applyProtection="1">
      <alignment horizontal="left" vertical="top" wrapText="1"/>
    </xf>
    <xf numFmtId="0" fontId="1" fillId="0" borderId="14" xfId="0" applyFont="1" applyBorder="1" applyAlignment="1" applyProtection="1">
      <alignment horizontal="left" vertical="top" wrapText="1"/>
    </xf>
    <xf numFmtId="164" fontId="1" fillId="6" borderId="1" xfId="0" applyNumberFormat="1" applyFont="1" applyFill="1" applyBorder="1" applyAlignment="1" applyProtection="1">
      <alignment horizontal="left" vertical="top" wrapText="1"/>
    </xf>
    <xf numFmtId="0" fontId="1" fillId="0" borderId="14" xfId="0" applyFont="1" applyBorder="1" applyAlignment="1" applyProtection="1">
      <alignment horizontal="left" vertical="center" wrapText="1"/>
    </xf>
    <xf numFmtId="0" fontId="4" fillId="0" borderId="1" xfId="0" applyFont="1" applyFill="1" applyBorder="1" applyAlignment="1" applyProtection="1">
      <alignment horizontal="center" vertical="top" wrapText="1"/>
    </xf>
    <xf numFmtId="0" fontId="1" fillId="4" borderId="1" xfId="0" applyFont="1" applyFill="1" applyBorder="1" applyAlignment="1" applyProtection="1">
      <alignment horizontal="left" vertical="top" wrapText="1"/>
    </xf>
    <xf numFmtId="0" fontId="17" fillId="4" borderId="0" xfId="0" applyFont="1" applyFill="1"/>
    <xf numFmtId="0" fontId="4" fillId="6" borderId="1"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13" fillId="0" borderId="21" xfId="0" applyFont="1" applyBorder="1" applyAlignment="1">
      <alignment horizontal="center" wrapText="1"/>
    </xf>
    <xf numFmtId="0" fontId="13" fillId="0" borderId="22" xfId="0" applyFont="1" applyBorder="1" applyAlignment="1">
      <alignment horizontal="center" wrapText="1"/>
    </xf>
    <xf numFmtId="0" fontId="13" fillId="0" borderId="23"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6D766"/>
      <color rgb="FF00A8A4"/>
      <color rgb="FFFF6600"/>
      <color rgb="FFD1C929"/>
      <color rgb="FFC05350"/>
      <color rgb="FF088DD5"/>
      <color rgb="FF92D050"/>
      <color rgb="FF538DD5"/>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4"/>
  <sheetViews>
    <sheetView tabSelected="1" zoomScale="90" zoomScaleNormal="90" workbookViewId="0">
      <pane xSplit="8" ySplit="4" topLeftCell="I5" activePane="bottomRight" state="frozen"/>
      <selection pane="topRight" activeCell="M1" sqref="M1"/>
      <selection pane="bottomLeft" activeCell="A5" sqref="A5"/>
      <selection pane="bottomRight" sqref="A1:A4"/>
    </sheetView>
  </sheetViews>
  <sheetFormatPr defaultColWidth="15.7109375" defaultRowHeight="12.75" x14ac:dyDescent="0.25"/>
  <cols>
    <col min="1" max="1" width="8.7109375" style="53" customWidth="1"/>
    <col min="2" max="4" width="12.7109375" style="17" customWidth="1"/>
    <col min="5" max="5" width="21" style="17" customWidth="1"/>
    <col min="6" max="7" width="20.28515625" style="17" customWidth="1"/>
    <col min="8" max="8" width="30.7109375" style="17" customWidth="1"/>
    <col min="9" max="9" width="44.5703125" style="17" customWidth="1"/>
    <col min="10" max="13" width="20.7109375" style="17" customWidth="1"/>
    <col min="14" max="14" width="33.7109375" style="17" customWidth="1"/>
    <col min="15" max="15" width="15.7109375" style="17" customWidth="1"/>
    <col min="16" max="17" width="15.7109375" style="21" customWidth="1"/>
    <col min="18" max="25" width="15.7109375" style="17" customWidth="1"/>
    <col min="26" max="16384" width="15.7109375" style="17"/>
  </cols>
  <sheetData>
    <row r="1" spans="1:25" s="4" customFormat="1" ht="53.25" customHeight="1" thickBot="1" x14ac:dyDescent="0.3">
      <c r="A1" s="97" t="s">
        <v>114</v>
      </c>
      <c r="B1" s="1"/>
      <c r="C1" s="1"/>
      <c r="D1" s="1"/>
      <c r="E1" s="1"/>
      <c r="F1" s="1"/>
      <c r="G1" s="1"/>
      <c r="H1" s="1" t="s">
        <v>776</v>
      </c>
      <c r="I1" s="1"/>
      <c r="J1" s="1"/>
      <c r="K1" s="1"/>
      <c r="L1" s="1"/>
      <c r="M1" s="1"/>
      <c r="N1" s="1"/>
      <c r="O1" s="1"/>
      <c r="P1" s="2"/>
      <c r="Q1" s="1"/>
      <c r="R1" s="1"/>
      <c r="S1" s="1"/>
      <c r="T1" s="1"/>
      <c r="U1" s="1"/>
      <c r="V1" s="1"/>
      <c r="W1" s="1"/>
      <c r="X1" s="1"/>
      <c r="Y1" s="3"/>
    </row>
    <row r="2" spans="1:25" s="27" customFormat="1" ht="70.900000000000006" customHeight="1" x14ac:dyDescent="0.25">
      <c r="A2" s="98"/>
      <c r="B2" s="24" t="s">
        <v>7</v>
      </c>
      <c r="C2" s="25" t="s">
        <v>8</v>
      </c>
      <c r="D2" s="25" t="s">
        <v>104</v>
      </c>
      <c r="E2" s="25" t="s">
        <v>635</v>
      </c>
      <c r="F2" s="25" t="s">
        <v>634</v>
      </c>
      <c r="G2" s="25" t="s">
        <v>636</v>
      </c>
      <c r="H2" s="25" t="s">
        <v>107</v>
      </c>
      <c r="I2" s="25" t="s">
        <v>108</v>
      </c>
      <c r="J2" s="25" t="s">
        <v>109</v>
      </c>
      <c r="K2" s="25" t="s">
        <v>110</v>
      </c>
      <c r="L2" s="25" t="s">
        <v>111</v>
      </c>
      <c r="M2" s="25" t="s">
        <v>112</v>
      </c>
      <c r="N2" s="23" t="s">
        <v>695</v>
      </c>
      <c r="O2" s="25" t="s">
        <v>113</v>
      </c>
      <c r="P2" s="26" t="s">
        <v>148</v>
      </c>
      <c r="Q2" s="26" t="s">
        <v>115</v>
      </c>
      <c r="R2" s="25" t="s">
        <v>149</v>
      </c>
      <c r="S2" s="25" t="s">
        <v>95</v>
      </c>
      <c r="T2" s="25" t="s">
        <v>94</v>
      </c>
      <c r="U2" s="25" t="s">
        <v>116</v>
      </c>
      <c r="V2" s="25" t="s">
        <v>210</v>
      </c>
      <c r="W2" s="25" t="s">
        <v>13</v>
      </c>
      <c r="X2" s="25" t="s">
        <v>95</v>
      </c>
      <c r="Y2" s="25" t="s">
        <v>94</v>
      </c>
    </row>
    <row r="3" spans="1:25" s="11" customFormat="1" ht="27.6" customHeight="1" x14ac:dyDescent="0.25">
      <c r="A3" s="98"/>
      <c r="B3" s="5"/>
      <c r="C3" s="6"/>
      <c r="D3" s="6"/>
      <c r="E3" s="6"/>
      <c r="F3" s="6"/>
      <c r="G3" s="6"/>
      <c r="H3" s="6"/>
      <c r="I3" s="6"/>
      <c r="J3" s="6"/>
      <c r="K3" s="6"/>
      <c r="L3" s="6"/>
      <c r="M3" s="6"/>
      <c r="N3" s="7"/>
      <c r="O3" s="6"/>
      <c r="P3" s="8"/>
      <c r="Q3" s="8"/>
      <c r="R3" s="6"/>
      <c r="S3" s="9" t="s">
        <v>151</v>
      </c>
      <c r="T3" s="9" t="s">
        <v>151</v>
      </c>
      <c r="U3" s="6"/>
      <c r="V3" s="6"/>
      <c r="W3" s="10"/>
      <c r="X3" s="9" t="s">
        <v>152</v>
      </c>
      <c r="Y3" s="9" t="s">
        <v>152</v>
      </c>
    </row>
    <row r="4" spans="1:25" s="27" customFormat="1" ht="25.15" customHeight="1" thickBot="1" x14ac:dyDescent="0.3">
      <c r="A4" s="99"/>
      <c r="B4" s="28"/>
      <c r="C4" s="29"/>
      <c r="D4" s="29"/>
      <c r="E4" s="29"/>
      <c r="F4" s="29"/>
      <c r="G4" s="29"/>
      <c r="H4" s="29"/>
      <c r="I4" s="29"/>
      <c r="J4" s="29"/>
      <c r="K4" s="29"/>
      <c r="L4" s="29"/>
      <c r="M4" s="29"/>
      <c r="N4" s="56"/>
      <c r="O4" s="29"/>
      <c r="P4" s="30"/>
      <c r="Q4" s="30"/>
      <c r="R4" s="29"/>
      <c r="S4" s="29"/>
      <c r="T4" s="29"/>
      <c r="U4" s="29"/>
      <c r="V4" s="54"/>
      <c r="W4" s="54"/>
      <c r="X4" s="54" t="s">
        <v>708</v>
      </c>
      <c r="Y4" s="54" t="s">
        <v>708</v>
      </c>
    </row>
    <row r="5" spans="1:25" ht="90" thickBot="1" x14ac:dyDescent="0.3">
      <c r="A5" s="83">
        <v>38</v>
      </c>
      <c r="B5" s="14" t="s">
        <v>49</v>
      </c>
      <c r="C5" s="13" t="s">
        <v>17</v>
      </c>
      <c r="D5" s="13" t="s">
        <v>143</v>
      </c>
      <c r="E5" s="13" t="s">
        <v>12</v>
      </c>
      <c r="F5" s="13" t="s">
        <v>144</v>
      </c>
      <c r="G5" s="13" t="str">
        <f>F5</f>
        <v>CETESB</v>
      </c>
      <c r="H5" s="13" t="s">
        <v>168</v>
      </c>
      <c r="I5" s="13" t="s">
        <v>169</v>
      </c>
      <c r="J5" s="15" t="s">
        <v>170</v>
      </c>
      <c r="K5" s="15" t="s">
        <v>171</v>
      </c>
      <c r="L5" s="15" t="s">
        <v>157</v>
      </c>
      <c r="M5" s="13"/>
      <c r="N5" s="15" t="str">
        <f>L5</f>
        <v>relatório final</v>
      </c>
      <c r="O5" s="13" t="s">
        <v>87</v>
      </c>
      <c r="P5" s="16">
        <v>41704</v>
      </c>
      <c r="Q5" s="16">
        <v>43465</v>
      </c>
      <c r="R5" s="13" t="s">
        <v>9</v>
      </c>
      <c r="S5" s="12" t="s">
        <v>238</v>
      </c>
      <c r="T5" s="12" t="s">
        <v>158</v>
      </c>
      <c r="U5" s="13" t="s">
        <v>143</v>
      </c>
      <c r="V5" s="12" t="s">
        <v>144</v>
      </c>
      <c r="W5" s="13" t="s">
        <v>172</v>
      </c>
      <c r="X5" s="12" t="s">
        <v>191</v>
      </c>
      <c r="Y5" s="12" t="s">
        <v>521</v>
      </c>
    </row>
    <row r="6" spans="1:25" ht="90" thickBot="1" x14ac:dyDescent="0.3">
      <c r="A6" s="83">
        <v>43</v>
      </c>
      <c r="B6" s="14" t="s">
        <v>49</v>
      </c>
      <c r="C6" s="13" t="s">
        <v>17</v>
      </c>
      <c r="D6" s="13" t="s">
        <v>143</v>
      </c>
      <c r="E6" s="13" t="s">
        <v>12</v>
      </c>
      <c r="F6" s="13" t="s">
        <v>144</v>
      </c>
      <c r="G6" s="13" t="str">
        <f>F6</f>
        <v>CETESB</v>
      </c>
      <c r="H6" s="13" t="s">
        <v>184</v>
      </c>
      <c r="I6" s="13" t="s">
        <v>185</v>
      </c>
      <c r="J6" s="15" t="s">
        <v>709</v>
      </c>
      <c r="K6" s="15" t="s">
        <v>170</v>
      </c>
      <c r="L6" s="15" t="s">
        <v>171</v>
      </c>
      <c r="M6" s="15" t="s">
        <v>157</v>
      </c>
      <c r="N6" s="15" t="str">
        <f>M6</f>
        <v>relatório final</v>
      </c>
      <c r="O6" s="13" t="s">
        <v>87</v>
      </c>
      <c r="P6" s="16">
        <v>42047</v>
      </c>
      <c r="Q6" s="16">
        <v>43830</v>
      </c>
      <c r="R6" s="13" t="s">
        <v>9</v>
      </c>
      <c r="S6" s="12" t="s">
        <v>238</v>
      </c>
      <c r="T6" s="12" t="s">
        <v>158</v>
      </c>
      <c r="U6" s="13" t="s">
        <v>143</v>
      </c>
      <c r="V6" s="12" t="s">
        <v>144</v>
      </c>
      <c r="W6" s="13" t="s">
        <v>186</v>
      </c>
      <c r="X6" s="12" t="s">
        <v>191</v>
      </c>
      <c r="Y6" s="12" t="s">
        <v>521</v>
      </c>
    </row>
    <row r="7" spans="1:25" ht="90" thickBot="1" x14ac:dyDescent="0.3">
      <c r="A7" s="83">
        <v>7</v>
      </c>
      <c r="B7" s="14" t="s">
        <v>49</v>
      </c>
      <c r="C7" s="13" t="s">
        <v>17</v>
      </c>
      <c r="D7" s="13" t="s">
        <v>143</v>
      </c>
      <c r="E7" s="13" t="s">
        <v>12</v>
      </c>
      <c r="F7" s="13" t="s">
        <v>145</v>
      </c>
      <c r="G7" s="13" t="s">
        <v>145</v>
      </c>
      <c r="H7" s="12" t="s">
        <v>452</v>
      </c>
      <c r="I7" s="12" t="s">
        <v>453</v>
      </c>
      <c r="J7" s="19" t="s">
        <v>454</v>
      </c>
      <c r="K7" s="19" t="s">
        <v>454</v>
      </c>
      <c r="L7" s="19" t="s">
        <v>749</v>
      </c>
      <c r="M7" s="12"/>
      <c r="N7" s="12" t="str">
        <f>J7</f>
        <v>finalizar o projeto</v>
      </c>
      <c r="O7" s="12" t="s">
        <v>87</v>
      </c>
      <c r="P7" s="20">
        <v>40632</v>
      </c>
      <c r="Q7" s="20">
        <v>42705</v>
      </c>
      <c r="R7" s="13" t="s">
        <v>9</v>
      </c>
      <c r="S7" s="12" t="s">
        <v>238</v>
      </c>
      <c r="T7" s="12" t="s">
        <v>158</v>
      </c>
      <c r="U7" s="12" t="s">
        <v>143</v>
      </c>
      <c r="V7" s="12" t="s">
        <v>145</v>
      </c>
      <c r="W7" s="12" t="s">
        <v>487</v>
      </c>
      <c r="X7" s="12" t="s">
        <v>707</v>
      </c>
      <c r="Y7" s="12" t="s">
        <v>707</v>
      </c>
    </row>
    <row r="8" spans="1:25" ht="306.75" thickBot="1" x14ac:dyDescent="0.3">
      <c r="A8" s="83">
        <v>89</v>
      </c>
      <c r="B8" s="14" t="s">
        <v>49</v>
      </c>
      <c r="C8" s="13" t="s">
        <v>17</v>
      </c>
      <c r="D8" s="13" t="s">
        <v>80</v>
      </c>
      <c r="E8" s="13" t="s">
        <v>12</v>
      </c>
      <c r="F8" s="13" t="s">
        <v>562</v>
      </c>
      <c r="G8" s="13" t="s">
        <v>561</v>
      </c>
      <c r="H8" s="13" t="s">
        <v>568</v>
      </c>
      <c r="I8" s="13" t="s">
        <v>569</v>
      </c>
      <c r="J8" s="90"/>
      <c r="K8" s="90" t="s">
        <v>570</v>
      </c>
      <c r="L8" s="92" t="s">
        <v>571</v>
      </c>
      <c r="M8" s="13"/>
      <c r="N8" s="13" t="str">
        <f>L8</f>
        <v xml:space="preserve">Elaboração do Plano de Testes, do Plano de Treinamento e aplicação dos treinamentos com os usuários do sistema;
Correção das inconformidades apresentadas na fase de validação e testes sistêmicos;
Configuração do sistema nos servidores disponíveis na infraestrutura técnica de suporte ao sistema;
Elaboração e entrega do modelo de dados do sistema;
Acompanhamento da operação do sistema por período a ser definido em contrato.
</v>
      </c>
      <c r="O8" s="12" t="s">
        <v>87</v>
      </c>
      <c r="P8" s="16">
        <v>42917</v>
      </c>
      <c r="Q8" s="16">
        <v>43282</v>
      </c>
      <c r="R8" s="13" t="s">
        <v>9</v>
      </c>
      <c r="S8" s="13" t="s">
        <v>153</v>
      </c>
      <c r="T8" s="13" t="s">
        <v>153</v>
      </c>
      <c r="U8" s="13" t="s">
        <v>153</v>
      </c>
      <c r="V8" s="13" t="s">
        <v>153</v>
      </c>
      <c r="W8" s="13" t="s">
        <v>153</v>
      </c>
      <c r="X8" s="12" t="s">
        <v>317</v>
      </c>
      <c r="Y8" s="12" t="s">
        <v>567</v>
      </c>
    </row>
    <row r="9" spans="1:25" ht="90" thickBot="1" x14ac:dyDescent="0.3">
      <c r="A9" s="83">
        <v>97</v>
      </c>
      <c r="B9" s="14" t="s">
        <v>49</v>
      </c>
      <c r="C9" s="13" t="s">
        <v>17</v>
      </c>
      <c r="D9" s="13" t="s">
        <v>80</v>
      </c>
      <c r="E9" s="13" t="s">
        <v>12</v>
      </c>
      <c r="F9" s="13" t="s">
        <v>562</v>
      </c>
      <c r="G9" s="13" t="s">
        <v>585</v>
      </c>
      <c r="H9" s="12" t="s">
        <v>605</v>
      </c>
      <c r="I9" s="13" t="s">
        <v>606</v>
      </c>
      <c r="J9" s="90" t="s">
        <v>704</v>
      </c>
      <c r="K9" s="90" t="s">
        <v>607</v>
      </c>
      <c r="L9" s="89" t="s">
        <v>773</v>
      </c>
      <c r="M9" s="13"/>
      <c r="N9" s="13" t="s">
        <v>773</v>
      </c>
      <c r="O9" s="12" t="s">
        <v>86</v>
      </c>
      <c r="P9" s="16">
        <v>42118</v>
      </c>
      <c r="Q9" s="16">
        <v>43100</v>
      </c>
      <c r="R9" s="13" t="s">
        <v>9</v>
      </c>
      <c r="S9" s="12" t="s">
        <v>238</v>
      </c>
      <c r="T9" s="12" t="s">
        <v>158</v>
      </c>
      <c r="U9" s="12" t="s">
        <v>143</v>
      </c>
      <c r="V9" s="12" t="s">
        <v>103</v>
      </c>
      <c r="W9" s="13" t="s">
        <v>618</v>
      </c>
      <c r="X9" s="12" t="s">
        <v>238</v>
      </c>
      <c r="Y9" s="12" t="s">
        <v>593</v>
      </c>
    </row>
    <row r="10" spans="1:25" s="22" customFormat="1" ht="90" thickBot="1" x14ac:dyDescent="0.3">
      <c r="A10" s="83">
        <v>101</v>
      </c>
      <c r="B10" s="18" t="s">
        <v>49</v>
      </c>
      <c r="C10" s="12" t="s">
        <v>17</v>
      </c>
      <c r="D10" s="12" t="s">
        <v>143</v>
      </c>
      <c r="E10" s="12" t="s">
        <v>12</v>
      </c>
      <c r="F10" s="12" t="s">
        <v>145</v>
      </c>
      <c r="G10" s="12" t="s">
        <v>145</v>
      </c>
      <c r="H10" s="12" t="s">
        <v>702</v>
      </c>
      <c r="I10" s="12" t="s">
        <v>637</v>
      </c>
      <c r="J10" s="12"/>
      <c r="K10" s="12" t="s">
        <v>717</v>
      </c>
      <c r="L10" s="19">
        <v>25</v>
      </c>
      <c r="M10" s="19">
        <v>50</v>
      </c>
      <c r="N10" s="48">
        <v>75</v>
      </c>
      <c r="O10" s="12" t="s">
        <v>88</v>
      </c>
      <c r="P10" s="20">
        <v>42737</v>
      </c>
      <c r="Q10" s="20">
        <v>43830</v>
      </c>
      <c r="R10" s="12" t="s">
        <v>9</v>
      </c>
      <c r="S10" s="12" t="s">
        <v>238</v>
      </c>
      <c r="T10" s="12" t="s">
        <v>158</v>
      </c>
      <c r="U10" s="12" t="s">
        <v>143</v>
      </c>
      <c r="V10" s="12" t="s">
        <v>145</v>
      </c>
      <c r="W10" s="12" t="s">
        <v>712</v>
      </c>
      <c r="X10" s="12" t="s">
        <v>239</v>
      </c>
      <c r="Y10" s="12" t="s">
        <v>283</v>
      </c>
    </row>
    <row r="11" spans="1:25" ht="321.75" customHeight="1" thickBot="1" x14ac:dyDescent="0.3">
      <c r="A11" s="83">
        <v>1</v>
      </c>
      <c r="B11" s="14" t="s">
        <v>50</v>
      </c>
      <c r="C11" s="13" t="s">
        <v>28</v>
      </c>
      <c r="D11" s="13" t="s">
        <v>625</v>
      </c>
      <c r="E11" s="13" t="s">
        <v>85</v>
      </c>
      <c r="F11" s="13" t="str">
        <f>D11</f>
        <v>CBHs da Bacia do Rio Tietê</v>
      </c>
      <c r="G11" s="13" t="str">
        <f>F11</f>
        <v>CBHs da Bacia do Rio Tietê</v>
      </c>
      <c r="H11" s="13" t="s">
        <v>199</v>
      </c>
      <c r="I11" s="13" t="s">
        <v>200</v>
      </c>
      <c r="J11" s="13" t="s">
        <v>201</v>
      </c>
      <c r="K11" s="13" t="s">
        <v>202</v>
      </c>
      <c r="L11" s="13" t="s">
        <v>202</v>
      </c>
      <c r="M11" s="13" t="s">
        <v>203</v>
      </c>
      <c r="N11" s="13" t="s">
        <v>659</v>
      </c>
      <c r="O11" s="13" t="s">
        <v>87</v>
      </c>
      <c r="P11" s="16">
        <v>42667</v>
      </c>
      <c r="Q11" s="16">
        <v>43799</v>
      </c>
      <c r="R11" s="13" t="s">
        <v>378</v>
      </c>
      <c r="S11" s="12" t="s">
        <v>238</v>
      </c>
      <c r="T11" s="12" t="s">
        <v>158</v>
      </c>
      <c r="U11" s="12"/>
      <c r="V11" s="12"/>
      <c r="W11" s="93"/>
      <c r="X11" s="12" t="s">
        <v>707</v>
      </c>
      <c r="Y11" s="12" t="s">
        <v>707</v>
      </c>
    </row>
    <row r="12" spans="1:25" ht="90" thickBot="1" x14ac:dyDescent="0.3">
      <c r="A12" s="83">
        <v>44</v>
      </c>
      <c r="B12" s="14" t="s">
        <v>49</v>
      </c>
      <c r="C12" s="13" t="s">
        <v>18</v>
      </c>
      <c r="D12" s="13" t="s">
        <v>143</v>
      </c>
      <c r="E12" s="13" t="s">
        <v>12</v>
      </c>
      <c r="F12" s="13" t="s">
        <v>144</v>
      </c>
      <c r="G12" s="13" t="str">
        <f>F12</f>
        <v>CETESB</v>
      </c>
      <c r="H12" s="13" t="s">
        <v>160</v>
      </c>
      <c r="I12" s="13" t="s">
        <v>161</v>
      </c>
      <c r="J12" s="84" t="s">
        <v>157</v>
      </c>
      <c r="K12" s="12"/>
      <c r="L12" s="13"/>
      <c r="M12" s="13"/>
      <c r="N12" s="15" t="str">
        <f>J12</f>
        <v>relatório final</v>
      </c>
      <c r="O12" s="13" t="s">
        <v>88</v>
      </c>
      <c r="P12" s="16">
        <v>41066</v>
      </c>
      <c r="Q12" s="16">
        <v>42705</v>
      </c>
      <c r="R12" s="13" t="s">
        <v>9</v>
      </c>
      <c r="S12" s="12" t="s">
        <v>238</v>
      </c>
      <c r="T12" s="12" t="s">
        <v>158</v>
      </c>
      <c r="U12" s="13" t="s">
        <v>143</v>
      </c>
      <c r="V12" s="12" t="s">
        <v>144</v>
      </c>
      <c r="W12" s="13" t="s">
        <v>505</v>
      </c>
      <c r="X12" s="12" t="s">
        <v>191</v>
      </c>
      <c r="Y12" s="12" t="s">
        <v>521</v>
      </c>
    </row>
    <row r="13" spans="1:25" ht="306.75" thickBot="1" x14ac:dyDescent="0.3">
      <c r="A13" s="83">
        <v>56</v>
      </c>
      <c r="B13" s="14" t="s">
        <v>49</v>
      </c>
      <c r="C13" s="13" t="s">
        <v>18</v>
      </c>
      <c r="D13" s="13" t="s">
        <v>71</v>
      </c>
      <c r="E13" s="13" t="s">
        <v>12</v>
      </c>
      <c r="F13" s="13" t="s">
        <v>388</v>
      </c>
      <c r="G13" s="13" t="s">
        <v>388</v>
      </c>
      <c r="H13" s="13" t="s">
        <v>389</v>
      </c>
      <c r="I13" s="13" t="s">
        <v>390</v>
      </c>
      <c r="J13" s="13" t="s">
        <v>391</v>
      </c>
      <c r="K13" s="13" t="s">
        <v>392</v>
      </c>
      <c r="L13" s="13" t="s">
        <v>755</v>
      </c>
      <c r="M13" s="85" t="s">
        <v>756</v>
      </c>
      <c r="N13" s="13" t="s">
        <v>757</v>
      </c>
      <c r="O13" s="13" t="s">
        <v>86</v>
      </c>
      <c r="P13" s="16">
        <v>42296</v>
      </c>
      <c r="Q13" s="16">
        <v>43829</v>
      </c>
      <c r="R13" s="13" t="s">
        <v>9</v>
      </c>
      <c r="S13" s="12" t="s">
        <v>153</v>
      </c>
      <c r="T13" s="12" t="s">
        <v>153</v>
      </c>
      <c r="U13" s="12" t="s">
        <v>153</v>
      </c>
      <c r="V13" s="12" t="s">
        <v>153</v>
      </c>
      <c r="W13" s="12" t="s">
        <v>153</v>
      </c>
      <c r="X13" s="13" t="s">
        <v>393</v>
      </c>
      <c r="Y13" s="12" t="s">
        <v>717</v>
      </c>
    </row>
    <row r="14" spans="1:25" ht="90" thickBot="1" x14ac:dyDescent="0.3">
      <c r="A14" s="83">
        <v>9</v>
      </c>
      <c r="B14" s="14" t="s">
        <v>49</v>
      </c>
      <c r="C14" s="13" t="s">
        <v>18</v>
      </c>
      <c r="D14" s="13" t="s">
        <v>143</v>
      </c>
      <c r="E14" s="13" t="s">
        <v>12</v>
      </c>
      <c r="F14" s="13" t="s">
        <v>145</v>
      </c>
      <c r="G14" s="13" t="s">
        <v>145</v>
      </c>
      <c r="H14" s="13" t="s">
        <v>458</v>
      </c>
      <c r="I14" s="13" t="s">
        <v>459</v>
      </c>
      <c r="J14" s="12" t="s">
        <v>460</v>
      </c>
      <c r="K14" s="12" t="s">
        <v>460</v>
      </c>
      <c r="L14" s="12"/>
      <c r="M14" s="12"/>
      <c r="N14" s="12" t="str">
        <f>J14</f>
        <v>Finalizado
Resta pagar
R$ 30.192,24</v>
      </c>
      <c r="O14" s="12" t="s">
        <v>88</v>
      </c>
      <c r="P14" s="16">
        <v>41185</v>
      </c>
      <c r="Q14" s="20">
        <v>42705</v>
      </c>
      <c r="R14" s="13" t="s">
        <v>11</v>
      </c>
      <c r="S14" s="12" t="s">
        <v>238</v>
      </c>
      <c r="T14" s="12" t="s">
        <v>158</v>
      </c>
      <c r="U14" s="12" t="s">
        <v>143</v>
      </c>
      <c r="V14" s="12" t="s">
        <v>145</v>
      </c>
      <c r="W14" s="13" t="s">
        <v>489</v>
      </c>
      <c r="X14" s="12" t="s">
        <v>239</v>
      </c>
      <c r="Y14" s="12" t="s">
        <v>657</v>
      </c>
    </row>
    <row r="15" spans="1:25" ht="90" thickBot="1" x14ac:dyDescent="0.3">
      <c r="A15" s="83">
        <v>19</v>
      </c>
      <c r="B15" s="14" t="s">
        <v>49</v>
      </c>
      <c r="C15" s="13" t="s">
        <v>18</v>
      </c>
      <c r="D15" s="13" t="s">
        <v>143</v>
      </c>
      <c r="E15" s="13" t="s">
        <v>12</v>
      </c>
      <c r="F15" s="13" t="s">
        <v>145</v>
      </c>
      <c r="G15" s="13" t="s">
        <v>145</v>
      </c>
      <c r="H15" s="13" t="s">
        <v>485</v>
      </c>
      <c r="I15" s="13" t="s">
        <v>486</v>
      </c>
      <c r="J15" s="12"/>
      <c r="K15" s="12">
        <v>60</v>
      </c>
      <c r="L15" s="12">
        <v>100</v>
      </c>
      <c r="M15" s="12"/>
      <c r="N15" s="12">
        <v>160</v>
      </c>
      <c r="O15" s="12" t="s">
        <v>86</v>
      </c>
      <c r="P15" s="20">
        <v>42826</v>
      </c>
      <c r="Q15" s="20">
        <v>43190</v>
      </c>
      <c r="R15" s="13" t="s">
        <v>9</v>
      </c>
      <c r="S15" s="12" t="s">
        <v>238</v>
      </c>
      <c r="T15" s="12" t="s">
        <v>158</v>
      </c>
      <c r="U15" s="12" t="s">
        <v>143</v>
      </c>
      <c r="V15" s="12" t="s">
        <v>145</v>
      </c>
      <c r="W15" s="13" t="s">
        <v>498</v>
      </c>
      <c r="X15" s="12" t="s">
        <v>239</v>
      </c>
      <c r="Y15" s="12" t="s">
        <v>713</v>
      </c>
    </row>
    <row r="16" spans="1:25" ht="179.25" thickBot="1" x14ac:dyDescent="0.3">
      <c r="A16" s="83">
        <v>88</v>
      </c>
      <c r="B16" s="14" t="s">
        <v>49</v>
      </c>
      <c r="C16" s="13" t="s">
        <v>18</v>
      </c>
      <c r="D16" s="13" t="s">
        <v>80</v>
      </c>
      <c r="E16" s="13" t="s">
        <v>12</v>
      </c>
      <c r="F16" s="13" t="s">
        <v>562</v>
      </c>
      <c r="G16" s="13" t="s">
        <v>561</v>
      </c>
      <c r="H16" s="13" t="s">
        <v>563</v>
      </c>
      <c r="I16" s="13" t="s">
        <v>564</v>
      </c>
      <c r="J16" s="13"/>
      <c r="K16" s="12" t="s">
        <v>717</v>
      </c>
      <c r="L16" s="13" t="s">
        <v>565</v>
      </c>
      <c r="M16" s="13" t="s">
        <v>566</v>
      </c>
      <c r="N16" s="13" t="str">
        <f>M16</f>
        <v>Desenvolvimento do plano e entrega do produto final.</v>
      </c>
      <c r="O16" s="12" t="s">
        <v>86</v>
      </c>
      <c r="P16" s="16">
        <v>42736</v>
      </c>
      <c r="Q16" s="16">
        <v>43830</v>
      </c>
      <c r="R16" s="13" t="s">
        <v>9</v>
      </c>
      <c r="S16" s="12" t="s">
        <v>153</v>
      </c>
      <c r="T16" s="12" t="s">
        <v>153</v>
      </c>
      <c r="U16" s="13" t="s">
        <v>153</v>
      </c>
      <c r="V16" s="13" t="s">
        <v>153</v>
      </c>
      <c r="W16" s="12" t="s">
        <v>153</v>
      </c>
      <c r="X16" s="12" t="s">
        <v>317</v>
      </c>
      <c r="Y16" s="12" t="s">
        <v>567</v>
      </c>
    </row>
    <row r="17" spans="1:25" ht="166.5" thickBot="1" x14ac:dyDescent="0.3">
      <c r="A17" s="83">
        <v>91</v>
      </c>
      <c r="B17" s="14" t="s">
        <v>49</v>
      </c>
      <c r="C17" s="13" t="s">
        <v>18</v>
      </c>
      <c r="D17" s="13" t="s">
        <v>80</v>
      </c>
      <c r="E17" s="13" t="s">
        <v>12</v>
      </c>
      <c r="F17" s="13" t="s">
        <v>562</v>
      </c>
      <c r="G17" s="13" t="s">
        <v>561</v>
      </c>
      <c r="H17" s="13" t="s">
        <v>578</v>
      </c>
      <c r="I17" s="13" t="s">
        <v>579</v>
      </c>
      <c r="J17" s="85" t="s">
        <v>580</v>
      </c>
      <c r="K17" s="85" t="s">
        <v>581</v>
      </c>
      <c r="L17" s="85" t="s">
        <v>582</v>
      </c>
      <c r="M17" s="85"/>
      <c r="N17" s="85" t="str">
        <f>L17</f>
        <v>Entrega do produto final -  Produto 4 (P4) – Plano(s) Municipal(is) para Serviço(s) Específico(s) de Saneamento Básico.</v>
      </c>
      <c r="O17" s="12" t="s">
        <v>86</v>
      </c>
      <c r="P17" s="16">
        <v>42663</v>
      </c>
      <c r="Q17" s="16">
        <v>43465</v>
      </c>
      <c r="R17" s="13" t="s">
        <v>9</v>
      </c>
      <c r="S17" s="12" t="s">
        <v>238</v>
      </c>
      <c r="T17" s="12" t="s">
        <v>158</v>
      </c>
      <c r="U17" s="12" t="s">
        <v>143</v>
      </c>
      <c r="V17" s="12" t="s">
        <v>103</v>
      </c>
      <c r="W17" s="13" t="s">
        <v>583</v>
      </c>
      <c r="X17" s="55" t="s">
        <v>706</v>
      </c>
      <c r="Y17" s="55" t="s">
        <v>567</v>
      </c>
    </row>
    <row r="18" spans="1:25" ht="268.5" thickBot="1" x14ac:dyDescent="0.3">
      <c r="A18" s="83">
        <v>94</v>
      </c>
      <c r="B18" s="14" t="s">
        <v>49</v>
      </c>
      <c r="C18" s="13" t="s">
        <v>18</v>
      </c>
      <c r="D18" s="13" t="s">
        <v>80</v>
      </c>
      <c r="E18" s="13" t="s">
        <v>12</v>
      </c>
      <c r="F18" s="13" t="s">
        <v>562</v>
      </c>
      <c r="G18" s="13" t="s">
        <v>585</v>
      </c>
      <c r="H18" s="85" t="s">
        <v>594</v>
      </c>
      <c r="I18" s="85" t="s">
        <v>595</v>
      </c>
      <c r="J18" s="13"/>
      <c r="L18" s="85"/>
      <c r="M18" s="85" t="s">
        <v>596</v>
      </c>
      <c r="N18" s="12" t="str">
        <f>M18</f>
        <v>Proposta conceitual para a aplicação do instrumento de enquadramento dos corpos d’água, com ênfase para a identificação e definição das principais variáveis a serem consideradas, inclusive as intermediárias, além de recomendações para a definição de pontos estratégicos voltados ao monitoramento quantitativo e qualitativo de corpos hídricos, em rios, reservatórios e aquíferos.</v>
      </c>
      <c r="O18" s="12" t="s">
        <v>86</v>
      </c>
      <c r="P18" s="91">
        <v>42887</v>
      </c>
      <c r="Q18" s="91">
        <v>43100</v>
      </c>
      <c r="R18" s="13" t="s">
        <v>9</v>
      </c>
      <c r="S18" s="12" t="s">
        <v>153</v>
      </c>
      <c r="T18" s="12" t="s">
        <v>153</v>
      </c>
      <c r="U18" s="13" t="s">
        <v>153</v>
      </c>
      <c r="V18" s="13" t="s">
        <v>153</v>
      </c>
      <c r="W18" s="12" t="s">
        <v>153</v>
      </c>
      <c r="X18" s="12" t="s">
        <v>707</v>
      </c>
      <c r="Y18" s="12" t="s">
        <v>707</v>
      </c>
    </row>
    <row r="19" spans="1:25" s="22" customFormat="1" ht="90" thickBot="1" x14ac:dyDescent="0.3">
      <c r="A19" s="83">
        <v>103</v>
      </c>
      <c r="B19" s="14" t="s">
        <v>49</v>
      </c>
      <c r="C19" s="12" t="s">
        <v>17</v>
      </c>
      <c r="D19" s="12" t="s">
        <v>143</v>
      </c>
      <c r="E19" s="12" t="s">
        <v>12</v>
      </c>
      <c r="F19" s="12" t="s">
        <v>145</v>
      </c>
      <c r="G19" s="12" t="s">
        <v>145</v>
      </c>
      <c r="H19" s="12" t="s">
        <v>700</v>
      </c>
      <c r="I19" s="12" t="s">
        <v>638</v>
      </c>
      <c r="J19" s="47"/>
      <c r="K19" s="12" t="s">
        <v>639</v>
      </c>
      <c r="L19" s="12" t="s">
        <v>640</v>
      </c>
      <c r="M19" s="12" t="s">
        <v>641</v>
      </c>
      <c r="N19" s="12" t="str">
        <f>M19</f>
        <v>Sistema totalmente operacional</v>
      </c>
      <c r="O19" s="12" t="s">
        <v>88</v>
      </c>
      <c r="P19" s="20">
        <v>42737</v>
      </c>
      <c r="Q19" s="20">
        <v>43830</v>
      </c>
      <c r="R19" s="12" t="s">
        <v>9</v>
      </c>
      <c r="S19" s="12" t="s">
        <v>238</v>
      </c>
      <c r="T19" s="12" t="s">
        <v>158</v>
      </c>
      <c r="U19" s="12" t="s">
        <v>143</v>
      </c>
      <c r="V19" s="12" t="s">
        <v>145</v>
      </c>
      <c r="W19" s="12" t="s">
        <v>697</v>
      </c>
      <c r="X19" s="12" t="s">
        <v>239</v>
      </c>
      <c r="Y19" s="12" t="s">
        <v>657</v>
      </c>
    </row>
    <row r="20" spans="1:25" ht="90" thickBot="1" x14ac:dyDescent="0.3">
      <c r="A20" s="83">
        <v>42</v>
      </c>
      <c r="B20" s="14" t="s">
        <v>49</v>
      </c>
      <c r="C20" s="13" t="s">
        <v>20</v>
      </c>
      <c r="D20" s="13" t="s">
        <v>143</v>
      </c>
      <c r="E20" s="13" t="s">
        <v>12</v>
      </c>
      <c r="F20" s="13" t="s">
        <v>144</v>
      </c>
      <c r="G20" s="13" t="str">
        <f>F20</f>
        <v>CETESB</v>
      </c>
      <c r="H20" s="13" t="s">
        <v>173</v>
      </c>
      <c r="I20" s="13" t="s">
        <v>174</v>
      </c>
      <c r="J20" s="15" t="s">
        <v>175</v>
      </c>
      <c r="K20" s="15" t="s">
        <v>176</v>
      </c>
      <c r="L20" s="15" t="s">
        <v>157</v>
      </c>
      <c r="M20" s="13"/>
      <c r="N20" s="15" t="str">
        <f>L20</f>
        <v>relatório final</v>
      </c>
      <c r="O20" s="13" t="s">
        <v>86</v>
      </c>
      <c r="P20" s="16">
        <v>41704</v>
      </c>
      <c r="Q20" s="16">
        <v>43465</v>
      </c>
      <c r="R20" s="13" t="s">
        <v>9</v>
      </c>
      <c r="S20" s="12" t="s">
        <v>238</v>
      </c>
      <c r="T20" s="12" t="s">
        <v>158</v>
      </c>
      <c r="U20" s="13" t="s">
        <v>143</v>
      </c>
      <c r="V20" s="12" t="s">
        <v>144</v>
      </c>
      <c r="W20" s="13" t="s">
        <v>177</v>
      </c>
      <c r="X20" s="12" t="s">
        <v>191</v>
      </c>
      <c r="Y20" s="12" t="s">
        <v>521</v>
      </c>
    </row>
    <row r="21" spans="1:25" ht="90" thickBot="1" x14ac:dyDescent="0.3">
      <c r="A21" s="83">
        <v>46</v>
      </c>
      <c r="B21" s="14" t="s">
        <v>49</v>
      </c>
      <c r="C21" s="13" t="s">
        <v>20</v>
      </c>
      <c r="D21" s="13" t="s">
        <v>143</v>
      </c>
      <c r="E21" s="13" t="s">
        <v>12</v>
      </c>
      <c r="F21" s="13" t="s">
        <v>144</v>
      </c>
      <c r="G21" s="13" t="str">
        <f>F21</f>
        <v>CETESB</v>
      </c>
      <c r="H21" s="13" t="s">
        <v>181</v>
      </c>
      <c r="I21" s="13" t="s">
        <v>182</v>
      </c>
      <c r="J21" s="15" t="s">
        <v>175</v>
      </c>
      <c r="K21" s="15" t="s">
        <v>176</v>
      </c>
      <c r="L21" s="15" t="s">
        <v>157</v>
      </c>
      <c r="M21" s="13"/>
      <c r="N21" s="15" t="str">
        <f>L21</f>
        <v>relatório final</v>
      </c>
      <c r="O21" s="13" t="s">
        <v>86</v>
      </c>
      <c r="P21" s="16">
        <v>42048</v>
      </c>
      <c r="Q21" s="16">
        <v>43465</v>
      </c>
      <c r="R21" s="13" t="s">
        <v>9</v>
      </c>
      <c r="S21" s="12" t="s">
        <v>238</v>
      </c>
      <c r="T21" s="12" t="s">
        <v>158</v>
      </c>
      <c r="U21" s="13" t="s">
        <v>143</v>
      </c>
      <c r="V21" s="12" t="s">
        <v>144</v>
      </c>
      <c r="W21" s="13" t="s">
        <v>183</v>
      </c>
      <c r="X21" s="12" t="s">
        <v>191</v>
      </c>
      <c r="Y21" s="12" t="s">
        <v>521</v>
      </c>
    </row>
    <row r="22" spans="1:25" ht="77.25" thickBot="1" x14ac:dyDescent="0.3">
      <c r="A22" s="83">
        <v>61</v>
      </c>
      <c r="B22" s="14" t="s">
        <v>49</v>
      </c>
      <c r="C22" s="13" t="s">
        <v>20</v>
      </c>
      <c r="D22" s="13" t="s">
        <v>70</v>
      </c>
      <c r="E22" s="13" t="s">
        <v>12</v>
      </c>
      <c r="F22" s="13" t="s">
        <v>534</v>
      </c>
      <c r="G22" s="13" t="s">
        <v>386</v>
      </c>
      <c r="H22" s="13" t="s">
        <v>379</v>
      </c>
      <c r="I22" s="13" t="s">
        <v>380</v>
      </c>
      <c r="J22" s="13" t="s">
        <v>381</v>
      </c>
      <c r="K22" s="13" t="s">
        <v>382</v>
      </c>
      <c r="L22" s="13" t="s">
        <v>383</v>
      </c>
      <c r="M22" s="12" t="s">
        <v>717</v>
      </c>
      <c r="N22" s="13" t="s">
        <v>660</v>
      </c>
      <c r="O22" s="13" t="s">
        <v>86</v>
      </c>
      <c r="P22" s="16">
        <v>42370</v>
      </c>
      <c r="Q22" s="16">
        <v>43830</v>
      </c>
      <c r="R22" s="13" t="s">
        <v>9</v>
      </c>
      <c r="S22" s="12" t="s">
        <v>717</v>
      </c>
      <c r="T22" s="12" t="s">
        <v>717</v>
      </c>
      <c r="U22" s="12" t="s">
        <v>717</v>
      </c>
      <c r="V22" s="12" t="s">
        <v>717</v>
      </c>
      <c r="W22" s="12" t="s">
        <v>717</v>
      </c>
      <c r="X22" s="12" t="s">
        <v>344</v>
      </c>
      <c r="Y22" s="12" t="s">
        <v>717</v>
      </c>
    </row>
    <row r="23" spans="1:25" ht="90" thickBot="1" x14ac:dyDescent="0.3">
      <c r="A23" s="83">
        <v>62</v>
      </c>
      <c r="B23" s="14" t="s">
        <v>49</v>
      </c>
      <c r="C23" s="13" t="s">
        <v>20</v>
      </c>
      <c r="D23" s="13" t="s">
        <v>70</v>
      </c>
      <c r="E23" s="13" t="s">
        <v>12</v>
      </c>
      <c r="F23" s="13" t="s">
        <v>534</v>
      </c>
      <c r="G23" s="13" t="s">
        <v>386</v>
      </c>
      <c r="H23" s="13" t="s">
        <v>531</v>
      </c>
      <c r="I23" s="13" t="s">
        <v>384</v>
      </c>
      <c r="J23" s="13" t="s">
        <v>385</v>
      </c>
      <c r="K23" s="13"/>
      <c r="L23" s="13"/>
      <c r="M23" s="13"/>
      <c r="N23" s="13" t="str">
        <f>J23</f>
        <v>Monitoramento de 20 locais.</v>
      </c>
      <c r="O23" s="13" t="s">
        <v>86</v>
      </c>
      <c r="P23" s="16">
        <v>41367</v>
      </c>
      <c r="Q23" s="16">
        <v>42735</v>
      </c>
      <c r="R23" s="13" t="s">
        <v>93</v>
      </c>
      <c r="S23" s="12" t="s">
        <v>238</v>
      </c>
      <c r="T23" s="12" t="s">
        <v>717</v>
      </c>
      <c r="U23" s="12" t="s">
        <v>134</v>
      </c>
      <c r="V23" s="12" t="s">
        <v>134</v>
      </c>
      <c r="W23" s="13" t="s">
        <v>530</v>
      </c>
      <c r="X23" s="13" t="s">
        <v>707</v>
      </c>
      <c r="Y23" s="13" t="s">
        <v>707</v>
      </c>
    </row>
    <row r="24" spans="1:25" ht="90" thickBot="1" x14ac:dyDescent="0.3">
      <c r="A24" s="83">
        <v>8</v>
      </c>
      <c r="B24" s="14" t="s">
        <v>49</v>
      </c>
      <c r="C24" s="13" t="s">
        <v>20</v>
      </c>
      <c r="D24" s="13" t="s">
        <v>143</v>
      </c>
      <c r="E24" s="13" t="s">
        <v>12</v>
      </c>
      <c r="F24" s="13" t="s">
        <v>145</v>
      </c>
      <c r="G24" s="13" t="s">
        <v>145</v>
      </c>
      <c r="H24" s="13" t="s">
        <v>455</v>
      </c>
      <c r="I24" s="13" t="s">
        <v>456</v>
      </c>
      <c r="J24" s="12" t="s">
        <v>457</v>
      </c>
      <c r="K24" s="12" t="s">
        <v>457</v>
      </c>
      <c r="L24" s="12" t="s">
        <v>457</v>
      </c>
      <c r="M24" s="12"/>
      <c r="N24" s="12" t="s">
        <v>750</v>
      </c>
      <c r="O24" s="12" t="s">
        <v>86</v>
      </c>
      <c r="P24" s="16">
        <v>41185</v>
      </c>
      <c r="Q24" s="20">
        <v>43435</v>
      </c>
      <c r="R24" s="13" t="s">
        <v>9</v>
      </c>
      <c r="S24" s="12" t="s">
        <v>238</v>
      </c>
      <c r="T24" s="12" t="s">
        <v>158</v>
      </c>
      <c r="U24" s="12" t="s">
        <v>143</v>
      </c>
      <c r="V24" s="12" t="s">
        <v>145</v>
      </c>
      <c r="W24" s="13" t="s">
        <v>488</v>
      </c>
      <c r="X24" s="55" t="s">
        <v>707</v>
      </c>
      <c r="Y24" s="55" t="s">
        <v>707</v>
      </c>
    </row>
    <row r="25" spans="1:25" ht="90" thickBot="1" x14ac:dyDescent="0.3">
      <c r="A25" s="83">
        <v>12</v>
      </c>
      <c r="B25" s="14" t="s">
        <v>49</v>
      </c>
      <c r="C25" s="13" t="s">
        <v>20</v>
      </c>
      <c r="D25" s="13" t="s">
        <v>143</v>
      </c>
      <c r="E25" s="13" t="s">
        <v>12</v>
      </c>
      <c r="F25" s="13" t="s">
        <v>145</v>
      </c>
      <c r="G25" s="13" t="s">
        <v>145</v>
      </c>
      <c r="H25" s="13" t="s">
        <v>467</v>
      </c>
      <c r="I25" s="13" t="s">
        <v>468</v>
      </c>
      <c r="J25" s="12" t="s">
        <v>469</v>
      </c>
      <c r="K25" s="12" t="s">
        <v>469</v>
      </c>
      <c r="L25" s="12" t="s">
        <v>469</v>
      </c>
      <c r="M25" s="12"/>
      <c r="N25" s="12" t="str">
        <f>K25</f>
        <v>planejamento da Rede Piezométrica</v>
      </c>
      <c r="O25" s="12" t="s">
        <v>86</v>
      </c>
      <c r="P25" s="20">
        <v>41751</v>
      </c>
      <c r="Q25" s="20">
        <v>43435</v>
      </c>
      <c r="R25" s="13" t="s">
        <v>9</v>
      </c>
      <c r="S25" s="12" t="s">
        <v>238</v>
      </c>
      <c r="T25" s="12" t="s">
        <v>158</v>
      </c>
      <c r="U25" s="12" t="s">
        <v>143</v>
      </c>
      <c r="V25" s="12" t="s">
        <v>145</v>
      </c>
      <c r="W25" s="13" t="s">
        <v>499</v>
      </c>
      <c r="X25" s="55" t="s">
        <v>707</v>
      </c>
      <c r="Y25" s="55" t="s">
        <v>707</v>
      </c>
    </row>
    <row r="26" spans="1:25" ht="90" thickBot="1" x14ac:dyDescent="0.3">
      <c r="A26" s="83">
        <v>13</v>
      </c>
      <c r="B26" s="14" t="s">
        <v>49</v>
      </c>
      <c r="C26" s="12" t="s">
        <v>20</v>
      </c>
      <c r="D26" s="13" t="s">
        <v>143</v>
      </c>
      <c r="E26" s="13" t="s">
        <v>12</v>
      </c>
      <c r="F26" s="13" t="s">
        <v>145</v>
      </c>
      <c r="G26" s="13" t="s">
        <v>145</v>
      </c>
      <c r="H26" s="13" t="s">
        <v>470</v>
      </c>
      <c r="I26" s="13" t="s">
        <v>471</v>
      </c>
      <c r="J26" s="12" t="s">
        <v>472</v>
      </c>
      <c r="K26" s="12" t="s">
        <v>751</v>
      </c>
      <c r="L26" s="12" t="s">
        <v>751</v>
      </c>
      <c r="M26" s="12"/>
      <c r="N26" s="12" t="s">
        <v>752</v>
      </c>
      <c r="O26" s="12" t="s">
        <v>86</v>
      </c>
      <c r="P26" s="16">
        <v>41723</v>
      </c>
      <c r="Q26" s="20">
        <v>43435</v>
      </c>
      <c r="R26" s="13" t="s">
        <v>9</v>
      </c>
      <c r="S26" s="12" t="s">
        <v>238</v>
      </c>
      <c r="T26" s="12" t="s">
        <v>158</v>
      </c>
      <c r="U26" s="12" t="s">
        <v>143</v>
      </c>
      <c r="V26" s="12" t="s">
        <v>145</v>
      </c>
      <c r="W26" s="13" t="s">
        <v>492</v>
      </c>
      <c r="X26" s="55" t="s">
        <v>707</v>
      </c>
      <c r="Y26" s="55" t="s">
        <v>707</v>
      </c>
    </row>
    <row r="27" spans="1:25" ht="102.75" customHeight="1" thickBot="1" x14ac:dyDescent="0.3">
      <c r="A27" s="83">
        <v>16</v>
      </c>
      <c r="B27" s="14" t="s">
        <v>49</v>
      </c>
      <c r="C27" s="13" t="s">
        <v>20</v>
      </c>
      <c r="D27" s="13" t="s">
        <v>143</v>
      </c>
      <c r="E27" s="13" t="s">
        <v>12</v>
      </c>
      <c r="F27" s="13" t="s">
        <v>145</v>
      </c>
      <c r="G27" s="13" t="s">
        <v>145</v>
      </c>
      <c r="H27" s="13" t="s">
        <v>477</v>
      </c>
      <c r="I27" s="13" t="s">
        <v>478</v>
      </c>
      <c r="J27" s="12" t="s">
        <v>479</v>
      </c>
      <c r="K27" s="12" t="s">
        <v>480</v>
      </c>
      <c r="L27" s="12" t="s">
        <v>480</v>
      </c>
      <c r="M27" s="12"/>
      <c r="N27" s="12" t="s">
        <v>661</v>
      </c>
      <c r="O27" s="12" t="s">
        <v>86</v>
      </c>
      <c r="P27" s="16">
        <v>42054</v>
      </c>
      <c r="Q27" s="20">
        <v>43435</v>
      </c>
      <c r="R27" s="13" t="s">
        <v>9</v>
      </c>
      <c r="S27" s="12" t="s">
        <v>238</v>
      </c>
      <c r="T27" s="12" t="s">
        <v>158</v>
      </c>
      <c r="U27" s="12" t="s">
        <v>143</v>
      </c>
      <c r="V27" s="12" t="s">
        <v>145</v>
      </c>
      <c r="W27" s="13" t="s">
        <v>495</v>
      </c>
      <c r="X27" s="55" t="s">
        <v>707</v>
      </c>
      <c r="Y27" s="55" t="s">
        <v>707</v>
      </c>
    </row>
    <row r="28" spans="1:25" ht="90" thickBot="1" x14ac:dyDescent="0.3">
      <c r="A28" s="83">
        <v>17</v>
      </c>
      <c r="B28" s="14" t="s">
        <v>49</v>
      </c>
      <c r="C28" s="13" t="s">
        <v>20</v>
      </c>
      <c r="D28" s="13" t="s">
        <v>143</v>
      </c>
      <c r="E28" s="13" t="s">
        <v>12</v>
      </c>
      <c r="F28" s="13" t="s">
        <v>145</v>
      </c>
      <c r="G28" s="13" t="s">
        <v>145</v>
      </c>
      <c r="H28" s="13" t="s">
        <v>481</v>
      </c>
      <c r="I28" s="13" t="s">
        <v>482</v>
      </c>
      <c r="J28" s="12" t="s">
        <v>483</v>
      </c>
      <c r="K28" s="12" t="s">
        <v>483</v>
      </c>
      <c r="L28" s="12" t="s">
        <v>483</v>
      </c>
      <c r="M28" s="12"/>
      <c r="N28" s="12" t="str">
        <f>K28</f>
        <v>planejar e implantar postos quali-quanti em exutórios e outros</v>
      </c>
      <c r="O28" s="12" t="s">
        <v>86</v>
      </c>
      <c r="P28" s="20">
        <v>42675</v>
      </c>
      <c r="Q28" s="20">
        <v>43435</v>
      </c>
      <c r="R28" s="13" t="s">
        <v>9</v>
      </c>
      <c r="S28" s="12" t="s">
        <v>238</v>
      </c>
      <c r="T28" s="12" t="s">
        <v>158</v>
      </c>
      <c r="U28" s="12" t="s">
        <v>143</v>
      </c>
      <c r="V28" s="12" t="s">
        <v>145</v>
      </c>
      <c r="W28" s="13" t="s">
        <v>496</v>
      </c>
      <c r="X28" s="55" t="s">
        <v>239</v>
      </c>
      <c r="Y28" s="55" t="s">
        <v>714</v>
      </c>
    </row>
    <row r="29" spans="1:25" s="22" customFormat="1" ht="90" thickBot="1" x14ac:dyDescent="0.3">
      <c r="A29" s="83">
        <v>104</v>
      </c>
      <c r="B29" s="14" t="s">
        <v>49</v>
      </c>
      <c r="C29" s="12" t="s">
        <v>20</v>
      </c>
      <c r="D29" s="12" t="s">
        <v>143</v>
      </c>
      <c r="E29" s="12" t="s">
        <v>12</v>
      </c>
      <c r="F29" s="12" t="s">
        <v>145</v>
      </c>
      <c r="G29" s="12" t="s">
        <v>145</v>
      </c>
      <c r="H29" s="12" t="s">
        <v>701</v>
      </c>
      <c r="I29" s="12" t="s">
        <v>642</v>
      </c>
      <c r="J29" s="12"/>
      <c r="K29" s="12"/>
      <c r="L29" s="12" t="s">
        <v>643</v>
      </c>
      <c r="M29" s="12" t="s">
        <v>643</v>
      </c>
      <c r="N29" s="12" t="s">
        <v>662</v>
      </c>
      <c r="O29" s="12" t="s">
        <v>88</v>
      </c>
      <c r="P29" s="16">
        <v>43101</v>
      </c>
      <c r="Q29" s="20">
        <v>43830</v>
      </c>
      <c r="R29" s="12" t="s">
        <v>9</v>
      </c>
      <c r="S29" s="12" t="s">
        <v>238</v>
      </c>
      <c r="T29" s="12" t="s">
        <v>158</v>
      </c>
      <c r="U29" s="12" t="s">
        <v>143</v>
      </c>
      <c r="V29" s="12" t="s">
        <v>145</v>
      </c>
      <c r="W29" s="12" t="s">
        <v>753</v>
      </c>
      <c r="X29" s="12" t="s">
        <v>239</v>
      </c>
      <c r="Y29" s="12" t="s">
        <v>658</v>
      </c>
    </row>
    <row r="30" spans="1:25" s="22" customFormat="1" ht="90" thickBot="1" x14ac:dyDescent="0.3">
      <c r="A30" s="83">
        <v>107</v>
      </c>
      <c r="B30" s="14" t="s">
        <v>49</v>
      </c>
      <c r="C30" s="12" t="s">
        <v>20</v>
      </c>
      <c r="D30" s="12" t="s">
        <v>143</v>
      </c>
      <c r="E30" s="12" t="s">
        <v>12</v>
      </c>
      <c r="F30" s="12" t="s">
        <v>144</v>
      </c>
      <c r="G30" s="12" t="s">
        <v>144</v>
      </c>
      <c r="H30" s="12" t="s">
        <v>699</v>
      </c>
      <c r="I30" s="12" t="s">
        <v>644</v>
      </c>
      <c r="J30" s="47"/>
      <c r="K30" s="12"/>
      <c r="L30" s="15" t="s">
        <v>710</v>
      </c>
      <c r="M30" s="15" t="s">
        <v>711</v>
      </c>
      <c r="N30" s="12" t="str">
        <f>M30</f>
        <v>Intesificar e ampliar o montoramento em 42 ETEs</v>
      </c>
      <c r="O30" s="12" t="s">
        <v>88</v>
      </c>
      <c r="P30" s="16">
        <v>42736</v>
      </c>
      <c r="Q30" s="20">
        <v>43830</v>
      </c>
      <c r="R30" s="12" t="s">
        <v>9</v>
      </c>
      <c r="S30" s="12" t="s">
        <v>238</v>
      </c>
      <c r="T30" s="12" t="s">
        <v>158</v>
      </c>
      <c r="U30" s="12" t="s">
        <v>143</v>
      </c>
      <c r="V30" s="12" t="s">
        <v>144</v>
      </c>
      <c r="W30" s="12" t="s">
        <v>754</v>
      </c>
      <c r="X30" s="12" t="s">
        <v>191</v>
      </c>
      <c r="Y30" s="12" t="s">
        <v>521</v>
      </c>
    </row>
    <row r="31" spans="1:25" ht="102.75" thickBot="1" x14ac:dyDescent="0.3">
      <c r="A31" s="83">
        <v>11</v>
      </c>
      <c r="B31" s="14" t="s">
        <v>49</v>
      </c>
      <c r="C31" s="13" t="s">
        <v>17</v>
      </c>
      <c r="D31" s="13" t="s">
        <v>143</v>
      </c>
      <c r="E31" s="13" t="s">
        <v>12</v>
      </c>
      <c r="F31" s="13" t="s">
        <v>145</v>
      </c>
      <c r="G31" s="13" t="s">
        <v>145</v>
      </c>
      <c r="H31" s="13" t="s">
        <v>463</v>
      </c>
      <c r="I31" s="13" t="s">
        <v>464</v>
      </c>
      <c r="J31" s="12" t="s">
        <v>465</v>
      </c>
      <c r="K31" s="12" t="s">
        <v>466</v>
      </c>
      <c r="L31" s="12"/>
      <c r="M31" s="12"/>
      <c r="N31" s="12" t="s">
        <v>663</v>
      </c>
      <c r="O31" s="12" t="s">
        <v>86</v>
      </c>
      <c r="P31" s="20">
        <v>41723</v>
      </c>
      <c r="Q31" s="20">
        <v>42767</v>
      </c>
      <c r="R31" s="13" t="s">
        <v>9</v>
      </c>
      <c r="S31" s="12" t="s">
        <v>238</v>
      </c>
      <c r="T31" s="12" t="s">
        <v>158</v>
      </c>
      <c r="U31" s="12" t="s">
        <v>143</v>
      </c>
      <c r="V31" s="12" t="s">
        <v>145</v>
      </c>
      <c r="W31" s="13" t="s">
        <v>491</v>
      </c>
      <c r="X31" s="55" t="s">
        <v>239</v>
      </c>
      <c r="Y31" s="55" t="s">
        <v>504</v>
      </c>
    </row>
    <row r="32" spans="1:25" ht="128.25" thickBot="1" x14ac:dyDescent="0.3">
      <c r="A32" s="83">
        <v>34</v>
      </c>
      <c r="B32" s="14" t="s">
        <v>49</v>
      </c>
      <c r="C32" s="13" t="s">
        <v>21</v>
      </c>
      <c r="D32" s="13" t="s">
        <v>75</v>
      </c>
      <c r="E32" s="13" t="s">
        <v>12</v>
      </c>
      <c r="F32" s="13" t="s">
        <v>694</v>
      </c>
      <c r="G32" s="13" t="s">
        <v>506</v>
      </c>
      <c r="H32" s="13" t="s">
        <v>507</v>
      </c>
      <c r="I32" s="13" t="s">
        <v>508</v>
      </c>
      <c r="J32" s="12" t="s">
        <v>717</v>
      </c>
      <c r="K32" s="12" t="s">
        <v>717</v>
      </c>
      <c r="L32" s="12" t="s">
        <v>717</v>
      </c>
      <c r="M32" s="13" t="s">
        <v>758</v>
      </c>
      <c r="N32" s="13" t="str">
        <f>L32</f>
        <v>NÃO INFORMADO</v>
      </c>
      <c r="O32" s="12" t="s">
        <v>86</v>
      </c>
      <c r="P32" s="16">
        <v>42552</v>
      </c>
      <c r="Q32" s="16">
        <v>44196</v>
      </c>
      <c r="R32" s="13" t="s">
        <v>378</v>
      </c>
      <c r="S32" s="12" t="s">
        <v>238</v>
      </c>
      <c r="T32" s="12" t="s">
        <v>717</v>
      </c>
      <c r="U32" s="12" t="s">
        <v>759</v>
      </c>
      <c r="V32" s="12" t="s">
        <v>506</v>
      </c>
      <c r="W32" s="12" t="s">
        <v>717</v>
      </c>
      <c r="X32" s="12" t="s">
        <v>513</v>
      </c>
      <c r="Y32" s="12" t="s">
        <v>717</v>
      </c>
    </row>
    <row r="33" spans="1:25" ht="128.25" thickBot="1" x14ac:dyDescent="0.3">
      <c r="A33" s="83">
        <v>36</v>
      </c>
      <c r="B33" s="14" t="s">
        <v>49</v>
      </c>
      <c r="C33" s="13" t="s">
        <v>21</v>
      </c>
      <c r="D33" s="13" t="s">
        <v>75</v>
      </c>
      <c r="E33" s="13" t="s">
        <v>12</v>
      </c>
      <c r="F33" s="13" t="s">
        <v>694</v>
      </c>
      <c r="G33" s="13" t="s">
        <v>506</v>
      </c>
      <c r="H33" s="13" t="s">
        <v>511</v>
      </c>
      <c r="I33" s="13" t="s">
        <v>512</v>
      </c>
      <c r="J33" s="12" t="s">
        <v>717</v>
      </c>
      <c r="K33" s="12" t="s">
        <v>717</v>
      </c>
      <c r="L33" s="12" t="s">
        <v>717</v>
      </c>
      <c r="M33" s="13" t="s">
        <v>758</v>
      </c>
      <c r="N33" s="13" t="str">
        <f>L33</f>
        <v>NÃO INFORMADO</v>
      </c>
      <c r="O33" s="12" t="s">
        <v>86</v>
      </c>
      <c r="P33" s="16">
        <v>43647</v>
      </c>
      <c r="Q33" s="16">
        <v>44196</v>
      </c>
      <c r="R33" s="13" t="s">
        <v>378</v>
      </c>
      <c r="S33" s="12" t="s">
        <v>238</v>
      </c>
      <c r="T33" s="12" t="s">
        <v>717</v>
      </c>
      <c r="U33" s="12" t="s">
        <v>759</v>
      </c>
      <c r="V33" s="12" t="s">
        <v>760</v>
      </c>
      <c r="W33" s="12" t="s">
        <v>717</v>
      </c>
      <c r="X33" s="12" t="s">
        <v>513</v>
      </c>
      <c r="Y33" s="12" t="s">
        <v>717</v>
      </c>
    </row>
    <row r="34" spans="1:25" ht="77.25" thickBot="1" x14ac:dyDescent="0.2">
      <c r="A34" s="96">
        <v>100</v>
      </c>
      <c r="B34" s="14" t="s">
        <v>49</v>
      </c>
      <c r="C34" s="85" t="s">
        <v>21</v>
      </c>
      <c r="D34" s="13" t="s">
        <v>143</v>
      </c>
      <c r="E34" s="13" t="s">
        <v>12</v>
      </c>
      <c r="F34" s="13" t="s">
        <v>145</v>
      </c>
      <c r="G34" s="13" t="s">
        <v>145</v>
      </c>
      <c r="H34" s="13" t="s">
        <v>628</v>
      </c>
      <c r="I34" s="13" t="s">
        <v>629</v>
      </c>
      <c r="J34" s="13" t="s">
        <v>630</v>
      </c>
      <c r="K34" s="13" t="s">
        <v>631</v>
      </c>
      <c r="L34" s="13" t="s">
        <v>632</v>
      </c>
      <c r="M34" s="13" t="s">
        <v>633</v>
      </c>
      <c r="N34" s="13" t="str">
        <f>M34</f>
        <v>Conclusão dos estudos contratados</v>
      </c>
      <c r="O34" s="12" t="s">
        <v>86</v>
      </c>
      <c r="P34" s="16">
        <v>42370</v>
      </c>
      <c r="Q34" s="16">
        <v>43555</v>
      </c>
      <c r="R34" s="13" t="s">
        <v>9</v>
      </c>
      <c r="S34" s="13" t="s">
        <v>153</v>
      </c>
      <c r="T34" s="13" t="s">
        <v>153</v>
      </c>
      <c r="U34" s="94" t="s">
        <v>143</v>
      </c>
      <c r="V34" s="13" t="s">
        <v>153</v>
      </c>
      <c r="W34" s="95" t="s">
        <v>774</v>
      </c>
      <c r="X34" s="12" t="s">
        <v>239</v>
      </c>
      <c r="Y34" s="12" t="s">
        <v>703</v>
      </c>
    </row>
    <row r="35" spans="1:25" ht="90" thickBot="1" x14ac:dyDescent="0.3">
      <c r="A35" s="83">
        <v>47</v>
      </c>
      <c r="B35" s="14" t="s">
        <v>49</v>
      </c>
      <c r="C35" s="13" t="s">
        <v>23</v>
      </c>
      <c r="D35" s="13" t="s">
        <v>143</v>
      </c>
      <c r="E35" s="13" t="s">
        <v>12</v>
      </c>
      <c r="F35" s="13" t="s">
        <v>144</v>
      </c>
      <c r="G35" s="13" t="str">
        <f>F35</f>
        <v>CETESB</v>
      </c>
      <c r="H35" s="13" t="s">
        <v>154</v>
      </c>
      <c r="I35" s="13" t="s">
        <v>155</v>
      </c>
      <c r="J35" s="84" t="s">
        <v>156</v>
      </c>
      <c r="K35" s="84" t="s">
        <v>157</v>
      </c>
      <c r="L35" s="13"/>
      <c r="M35" s="13"/>
      <c r="N35" s="15" t="str">
        <f>K35</f>
        <v>relatório final</v>
      </c>
      <c r="O35" s="13" t="s">
        <v>86</v>
      </c>
      <c r="P35" s="16">
        <v>40953</v>
      </c>
      <c r="Q35" s="16">
        <v>43100</v>
      </c>
      <c r="R35" s="13" t="s">
        <v>9</v>
      </c>
      <c r="S35" s="12" t="s">
        <v>238</v>
      </c>
      <c r="T35" s="12" t="s">
        <v>158</v>
      </c>
      <c r="U35" s="13" t="s">
        <v>143</v>
      </c>
      <c r="V35" s="12" t="s">
        <v>144</v>
      </c>
      <c r="W35" s="13" t="s">
        <v>159</v>
      </c>
      <c r="X35" s="12" t="s">
        <v>191</v>
      </c>
      <c r="Y35" s="12" t="s">
        <v>521</v>
      </c>
    </row>
    <row r="36" spans="1:25" ht="90" thickBot="1" x14ac:dyDescent="0.3">
      <c r="A36" s="83">
        <v>45</v>
      </c>
      <c r="B36" s="14" t="s">
        <v>49</v>
      </c>
      <c r="C36" s="13" t="s">
        <v>23</v>
      </c>
      <c r="D36" s="13" t="s">
        <v>143</v>
      </c>
      <c r="E36" s="13" t="s">
        <v>12</v>
      </c>
      <c r="F36" s="13" t="s">
        <v>144</v>
      </c>
      <c r="G36" s="13" t="str">
        <f>F36</f>
        <v>CETESB</v>
      </c>
      <c r="H36" s="13" t="s">
        <v>162</v>
      </c>
      <c r="I36" s="13" t="s">
        <v>163</v>
      </c>
      <c r="J36" s="84" t="s">
        <v>156</v>
      </c>
      <c r="K36" s="84" t="s">
        <v>157</v>
      </c>
      <c r="L36" s="13"/>
      <c r="M36" s="13"/>
      <c r="N36" s="15" t="str">
        <f>K36</f>
        <v>relatório final</v>
      </c>
      <c r="O36" s="13" t="s">
        <v>87</v>
      </c>
      <c r="P36" s="16">
        <v>41365</v>
      </c>
      <c r="Q36" s="16">
        <v>43100</v>
      </c>
      <c r="R36" s="13" t="s">
        <v>9</v>
      </c>
      <c r="S36" s="12" t="s">
        <v>238</v>
      </c>
      <c r="T36" s="12" t="s">
        <v>158</v>
      </c>
      <c r="U36" s="13" t="s">
        <v>143</v>
      </c>
      <c r="V36" s="12" t="s">
        <v>144</v>
      </c>
      <c r="W36" s="13" t="s">
        <v>164</v>
      </c>
      <c r="X36" s="12" t="s">
        <v>191</v>
      </c>
      <c r="Y36" s="12" t="s">
        <v>521</v>
      </c>
    </row>
    <row r="37" spans="1:25" ht="90" thickBot="1" x14ac:dyDescent="0.3">
      <c r="A37" s="83">
        <v>48</v>
      </c>
      <c r="B37" s="14" t="s">
        <v>49</v>
      </c>
      <c r="C37" s="13" t="s">
        <v>23</v>
      </c>
      <c r="D37" s="13" t="s">
        <v>143</v>
      </c>
      <c r="E37" s="13" t="s">
        <v>12</v>
      </c>
      <c r="F37" s="13" t="s">
        <v>144</v>
      </c>
      <c r="G37" s="13" t="str">
        <f>F37</f>
        <v>CETESB</v>
      </c>
      <c r="H37" s="13" t="s">
        <v>165</v>
      </c>
      <c r="I37" s="13" t="s">
        <v>166</v>
      </c>
      <c r="J37" s="84" t="s">
        <v>156</v>
      </c>
      <c r="K37" s="84" t="s">
        <v>156</v>
      </c>
      <c r="L37" s="84" t="s">
        <v>157</v>
      </c>
      <c r="M37" s="13"/>
      <c r="N37" s="15" t="str">
        <f>L37</f>
        <v>relatório final</v>
      </c>
      <c r="O37" s="13" t="s">
        <v>86</v>
      </c>
      <c r="P37" s="16">
        <v>41365</v>
      </c>
      <c r="Q37" s="16">
        <v>43465</v>
      </c>
      <c r="R37" s="13" t="s">
        <v>9</v>
      </c>
      <c r="S37" s="12" t="s">
        <v>238</v>
      </c>
      <c r="T37" s="12" t="s">
        <v>158</v>
      </c>
      <c r="U37" s="13" t="s">
        <v>143</v>
      </c>
      <c r="V37" s="12" t="s">
        <v>144</v>
      </c>
      <c r="W37" s="13" t="s">
        <v>167</v>
      </c>
      <c r="X37" s="12" t="s">
        <v>191</v>
      </c>
      <c r="Y37" s="12" t="s">
        <v>521</v>
      </c>
    </row>
    <row r="38" spans="1:25" ht="90" thickBot="1" x14ac:dyDescent="0.3">
      <c r="A38" s="83">
        <v>49</v>
      </c>
      <c r="B38" s="14" t="s">
        <v>49</v>
      </c>
      <c r="C38" s="13" t="s">
        <v>23</v>
      </c>
      <c r="D38" s="13" t="s">
        <v>143</v>
      </c>
      <c r="E38" s="13" t="s">
        <v>12</v>
      </c>
      <c r="F38" s="13" t="s">
        <v>144</v>
      </c>
      <c r="G38" s="13" t="str">
        <f>F38</f>
        <v>CETESB</v>
      </c>
      <c r="H38" s="13" t="s">
        <v>178</v>
      </c>
      <c r="I38" s="13" t="s">
        <v>179</v>
      </c>
      <c r="J38" s="84" t="s">
        <v>175</v>
      </c>
      <c r="K38" s="84" t="s">
        <v>156</v>
      </c>
      <c r="L38" s="84" t="s">
        <v>157</v>
      </c>
      <c r="M38" s="13"/>
      <c r="N38" s="15" t="str">
        <f>L38</f>
        <v>relatório final</v>
      </c>
      <c r="O38" s="13" t="s">
        <v>86</v>
      </c>
      <c r="P38" s="16">
        <v>42032</v>
      </c>
      <c r="Q38" s="16">
        <v>43465</v>
      </c>
      <c r="R38" s="13" t="s">
        <v>9</v>
      </c>
      <c r="S38" s="12" t="s">
        <v>238</v>
      </c>
      <c r="T38" s="12" t="s">
        <v>158</v>
      </c>
      <c r="U38" s="13" t="s">
        <v>143</v>
      </c>
      <c r="V38" s="12" t="s">
        <v>144</v>
      </c>
      <c r="W38" s="13" t="s">
        <v>180</v>
      </c>
      <c r="X38" s="12" t="s">
        <v>191</v>
      </c>
      <c r="Y38" s="12" t="s">
        <v>521</v>
      </c>
    </row>
    <row r="39" spans="1:25" ht="90" thickBot="1" x14ac:dyDescent="0.3">
      <c r="A39" s="83">
        <v>50</v>
      </c>
      <c r="B39" s="14" t="s">
        <v>49</v>
      </c>
      <c r="C39" s="13" t="s">
        <v>23</v>
      </c>
      <c r="D39" s="13" t="s">
        <v>143</v>
      </c>
      <c r="E39" s="13" t="s">
        <v>12</v>
      </c>
      <c r="F39" s="13" t="s">
        <v>144</v>
      </c>
      <c r="G39" s="13" t="s">
        <v>144</v>
      </c>
      <c r="H39" s="13" t="s">
        <v>187</v>
      </c>
      <c r="I39" s="13" t="s">
        <v>188</v>
      </c>
      <c r="J39" s="13"/>
      <c r="K39" s="84" t="s">
        <v>175</v>
      </c>
      <c r="L39" s="84" t="s">
        <v>189</v>
      </c>
      <c r="M39" s="84" t="s">
        <v>157</v>
      </c>
      <c r="N39" s="84" t="str">
        <f>M39</f>
        <v>relatório final</v>
      </c>
      <c r="O39" s="13" t="s">
        <v>87</v>
      </c>
      <c r="P39" s="16">
        <v>42795</v>
      </c>
      <c r="Q39" s="16">
        <v>43830</v>
      </c>
      <c r="R39" s="13" t="s">
        <v>9</v>
      </c>
      <c r="S39" s="12" t="s">
        <v>238</v>
      </c>
      <c r="T39" s="12" t="s">
        <v>158</v>
      </c>
      <c r="U39" s="13" t="s">
        <v>143</v>
      </c>
      <c r="V39" s="12" t="s">
        <v>144</v>
      </c>
      <c r="W39" s="13" t="s">
        <v>190</v>
      </c>
      <c r="X39" s="12" t="s">
        <v>191</v>
      </c>
      <c r="Y39" s="12" t="s">
        <v>521</v>
      </c>
    </row>
    <row r="40" spans="1:25" ht="77.25" thickBot="1" x14ac:dyDescent="0.3">
      <c r="A40" s="83">
        <v>63</v>
      </c>
      <c r="B40" s="14" t="s">
        <v>49</v>
      </c>
      <c r="C40" s="13" t="s">
        <v>23</v>
      </c>
      <c r="D40" s="13" t="s">
        <v>70</v>
      </c>
      <c r="E40" s="13" t="s">
        <v>12</v>
      </c>
      <c r="F40" s="13" t="s">
        <v>534</v>
      </c>
      <c r="G40" s="13" t="s">
        <v>557</v>
      </c>
      <c r="H40" s="13" t="s">
        <v>325</v>
      </c>
      <c r="I40" s="13" t="s">
        <v>326</v>
      </c>
      <c r="J40" s="13" t="s">
        <v>327</v>
      </c>
      <c r="K40" s="13" t="s">
        <v>328</v>
      </c>
      <c r="L40" s="13"/>
      <c r="M40" s="13"/>
      <c r="N40" s="13" t="str">
        <f>K40</f>
        <v>Elaboração do Relatório final - (10%)</v>
      </c>
      <c r="O40" s="13" t="s">
        <v>86</v>
      </c>
      <c r="P40" s="16">
        <v>42370</v>
      </c>
      <c r="Q40" s="16">
        <v>42766</v>
      </c>
      <c r="R40" s="13" t="s">
        <v>9</v>
      </c>
      <c r="S40" s="13" t="s">
        <v>153</v>
      </c>
      <c r="T40" s="13" t="s">
        <v>153</v>
      </c>
      <c r="U40" s="12" t="s">
        <v>153</v>
      </c>
      <c r="V40" s="12" t="s">
        <v>153</v>
      </c>
      <c r="W40" s="13" t="s">
        <v>153</v>
      </c>
      <c r="X40" s="13" t="s">
        <v>344</v>
      </c>
      <c r="Y40" s="12" t="s">
        <v>717</v>
      </c>
    </row>
    <row r="41" spans="1:25" ht="306.75" thickBot="1" x14ac:dyDescent="0.3">
      <c r="A41" s="83">
        <v>39</v>
      </c>
      <c r="B41" s="14" t="s">
        <v>49</v>
      </c>
      <c r="C41" s="13" t="s">
        <v>23</v>
      </c>
      <c r="D41" s="13" t="s">
        <v>143</v>
      </c>
      <c r="E41" s="13" t="s">
        <v>12</v>
      </c>
      <c r="F41" s="13" t="s">
        <v>146</v>
      </c>
      <c r="G41" s="13" t="s">
        <v>281</v>
      </c>
      <c r="H41" s="13" t="s">
        <v>438</v>
      </c>
      <c r="I41" s="13" t="s">
        <v>439</v>
      </c>
      <c r="J41" s="13" t="s">
        <v>440</v>
      </c>
      <c r="K41" s="13" t="s">
        <v>441</v>
      </c>
      <c r="L41" s="13" t="s">
        <v>442</v>
      </c>
      <c r="M41" s="13"/>
      <c r="N41" s="13" t="str">
        <f>L41</f>
        <v>i) definição da carga potencial de contaminação por nitrato; ii) geração do mapa potencial de contaminação por nitrato das áreas mais críticas; iii) propostas de medidas de proteção das águas subterrâneas e priorização de estudos de detalhe; iv) elaboração de relatório técnico final; v) divulgação dos resultados nos Comitês de Bacias Hidrográficas</v>
      </c>
      <c r="O41" s="13" t="s">
        <v>86</v>
      </c>
      <c r="P41" s="16">
        <v>42118</v>
      </c>
      <c r="Q41" s="16">
        <v>43214</v>
      </c>
      <c r="R41" s="13" t="s">
        <v>9</v>
      </c>
      <c r="S41" s="12" t="s">
        <v>238</v>
      </c>
      <c r="T41" s="12" t="s">
        <v>158</v>
      </c>
      <c r="U41" s="12" t="s">
        <v>143</v>
      </c>
      <c r="V41" s="12" t="s">
        <v>146</v>
      </c>
      <c r="W41" s="12" t="s">
        <v>514</v>
      </c>
      <c r="X41" s="12" t="s">
        <v>707</v>
      </c>
      <c r="Y41" s="12" t="s">
        <v>707</v>
      </c>
    </row>
    <row r="42" spans="1:25" s="22" customFormat="1" ht="319.5" thickBot="1" x14ac:dyDescent="0.3">
      <c r="A42" s="83">
        <v>108</v>
      </c>
      <c r="B42" s="14" t="s">
        <v>49</v>
      </c>
      <c r="C42" s="12" t="s">
        <v>23</v>
      </c>
      <c r="D42" s="12" t="s">
        <v>143</v>
      </c>
      <c r="E42" s="12" t="s">
        <v>12</v>
      </c>
      <c r="F42" s="12" t="s">
        <v>146</v>
      </c>
      <c r="G42" s="12" t="s">
        <v>281</v>
      </c>
      <c r="H42" s="12" t="s">
        <v>645</v>
      </c>
      <c r="I42" s="12" t="s">
        <v>646</v>
      </c>
      <c r="J42" s="12"/>
      <c r="K42" s="12" t="s">
        <v>647</v>
      </c>
      <c r="L42" s="12" t="s">
        <v>648</v>
      </c>
      <c r="M42" s="12" t="s">
        <v>649</v>
      </c>
      <c r="N42" s="12" t="str">
        <f>M42</f>
        <v>(1) Cálculo do Perímetro de Alerta de, no máximo, 300 poços, (2) Diagnóstico da proteção sanitária de, no máximo, 300 poços, (3) Elaboração de relatório consolidado</v>
      </c>
      <c r="O42" s="12" t="s">
        <v>88</v>
      </c>
      <c r="P42" s="20">
        <v>42736</v>
      </c>
      <c r="Q42" s="20">
        <v>43830</v>
      </c>
      <c r="R42" s="12" t="s">
        <v>9</v>
      </c>
      <c r="S42" s="12" t="s">
        <v>238</v>
      </c>
      <c r="T42" s="12" t="s">
        <v>158</v>
      </c>
      <c r="U42" s="12" t="s">
        <v>143</v>
      </c>
      <c r="V42" s="12" t="s">
        <v>146</v>
      </c>
      <c r="W42" s="12" t="s">
        <v>772</v>
      </c>
      <c r="X42" s="12" t="s">
        <v>707</v>
      </c>
      <c r="Y42" s="12" t="s">
        <v>707</v>
      </c>
    </row>
    <row r="43" spans="1:25" ht="90" thickBot="1" x14ac:dyDescent="0.3">
      <c r="A43" s="83">
        <v>95</v>
      </c>
      <c r="B43" s="14" t="s">
        <v>50</v>
      </c>
      <c r="C43" s="13" t="s">
        <v>24</v>
      </c>
      <c r="D43" s="13" t="s">
        <v>80</v>
      </c>
      <c r="E43" s="13" t="s">
        <v>12</v>
      </c>
      <c r="F43" s="13" t="s">
        <v>562</v>
      </c>
      <c r="G43" s="13" t="s">
        <v>585</v>
      </c>
      <c r="H43" s="12" t="s">
        <v>597</v>
      </c>
      <c r="I43" s="13" t="s">
        <v>598</v>
      </c>
      <c r="J43" s="13" t="s">
        <v>599</v>
      </c>
      <c r="K43" s="13" t="s">
        <v>600</v>
      </c>
      <c r="L43" s="13" t="s">
        <v>601</v>
      </c>
      <c r="M43" s="13" t="s">
        <v>601</v>
      </c>
      <c r="N43" s="13" t="str">
        <f>M43</f>
        <v xml:space="preserve">Aprovação do Relatório de Situação Estadual pelo CRH </v>
      </c>
      <c r="O43" s="12" t="s">
        <v>86</v>
      </c>
      <c r="P43" s="16">
        <v>42370</v>
      </c>
      <c r="Q43" s="16">
        <v>43830</v>
      </c>
      <c r="R43" s="13" t="s">
        <v>9</v>
      </c>
      <c r="S43" s="12"/>
      <c r="T43" s="12"/>
      <c r="U43" s="13"/>
      <c r="V43" s="13"/>
      <c r="W43" s="13"/>
      <c r="X43" s="12" t="s">
        <v>238</v>
      </c>
      <c r="Y43" s="12" t="s">
        <v>593</v>
      </c>
    </row>
    <row r="44" spans="1:25" ht="77.25" thickBot="1" x14ac:dyDescent="0.3">
      <c r="A44" s="83">
        <v>96</v>
      </c>
      <c r="B44" s="14" t="s">
        <v>50</v>
      </c>
      <c r="C44" s="13" t="s">
        <v>24</v>
      </c>
      <c r="D44" s="13" t="s">
        <v>80</v>
      </c>
      <c r="E44" s="13" t="s">
        <v>12</v>
      </c>
      <c r="F44" s="13" t="s">
        <v>562</v>
      </c>
      <c r="G44" s="13" t="s">
        <v>585</v>
      </c>
      <c r="H44" s="12" t="s">
        <v>602</v>
      </c>
      <c r="I44" s="13" t="s">
        <v>603</v>
      </c>
      <c r="J44" s="13"/>
      <c r="K44" s="13"/>
      <c r="L44" s="13" t="s">
        <v>603</v>
      </c>
      <c r="M44" s="13" t="s">
        <v>604</v>
      </c>
      <c r="N44" s="13" t="s">
        <v>705</v>
      </c>
      <c r="O44" s="12" t="s">
        <v>86</v>
      </c>
      <c r="P44" s="16">
        <v>42736</v>
      </c>
      <c r="Q44" s="16">
        <v>43830</v>
      </c>
      <c r="R44" s="13" t="s">
        <v>9</v>
      </c>
      <c r="S44" s="12" t="s">
        <v>717</v>
      </c>
      <c r="T44" s="12" t="s">
        <v>717</v>
      </c>
      <c r="U44" s="12" t="s">
        <v>717</v>
      </c>
      <c r="V44" s="12" t="s">
        <v>717</v>
      </c>
      <c r="W44" s="12" t="s">
        <v>717</v>
      </c>
      <c r="X44" s="12" t="s">
        <v>707</v>
      </c>
      <c r="Y44" s="12" t="s">
        <v>707</v>
      </c>
    </row>
    <row r="45" spans="1:25" s="22" customFormat="1" ht="102.75" thickBot="1" x14ac:dyDescent="0.3">
      <c r="A45" s="83">
        <v>109</v>
      </c>
      <c r="B45" s="14" t="s">
        <v>50</v>
      </c>
      <c r="C45" s="12" t="s">
        <v>24</v>
      </c>
      <c r="D45" s="12" t="s">
        <v>143</v>
      </c>
      <c r="E45" s="12" t="s">
        <v>12</v>
      </c>
      <c r="F45" s="13" t="s">
        <v>562</v>
      </c>
      <c r="G45" s="12" t="s">
        <v>584</v>
      </c>
      <c r="H45" s="12" t="s">
        <v>696</v>
      </c>
      <c r="I45" s="12" t="s">
        <v>650</v>
      </c>
      <c r="J45" s="12" t="s">
        <v>723</v>
      </c>
      <c r="K45" s="12" t="s">
        <v>651</v>
      </c>
      <c r="L45" s="12" t="s">
        <v>652</v>
      </c>
      <c r="M45" s="12"/>
      <c r="N45" s="12" t="str">
        <f>L45</f>
        <v>Elaboração do “Prognóstico de Situação dos Recursos Hídricos”</v>
      </c>
      <c r="O45" s="12" t="s">
        <v>86</v>
      </c>
      <c r="P45" s="20">
        <v>42522</v>
      </c>
      <c r="Q45" s="20">
        <v>43465</v>
      </c>
      <c r="R45" s="12" t="s">
        <v>9</v>
      </c>
      <c r="S45" s="12" t="s">
        <v>238</v>
      </c>
      <c r="T45" s="12" t="s">
        <v>158</v>
      </c>
      <c r="U45" s="12" t="s">
        <v>143</v>
      </c>
      <c r="V45" s="12" t="s">
        <v>103</v>
      </c>
      <c r="W45" s="12" t="s">
        <v>717</v>
      </c>
      <c r="X45" s="12" t="s">
        <v>707</v>
      </c>
      <c r="Y45" s="12" t="s">
        <v>707</v>
      </c>
    </row>
    <row r="46" spans="1:25" ht="77.25" thickBot="1" x14ac:dyDescent="0.3">
      <c r="A46" s="83">
        <v>29</v>
      </c>
      <c r="B46" s="14" t="s">
        <v>50</v>
      </c>
      <c r="C46" s="13" t="s">
        <v>25</v>
      </c>
      <c r="D46" s="13" t="s">
        <v>80</v>
      </c>
      <c r="E46" s="13" t="s">
        <v>12</v>
      </c>
      <c r="F46" s="13" t="s">
        <v>145</v>
      </c>
      <c r="G46" s="13" t="s">
        <v>145</v>
      </c>
      <c r="H46" s="13" t="s">
        <v>235</v>
      </c>
      <c r="I46" s="13" t="s">
        <v>236</v>
      </c>
      <c r="J46" s="13" t="s">
        <v>237</v>
      </c>
      <c r="K46" s="13" t="s">
        <v>237</v>
      </c>
      <c r="L46" s="13" t="s">
        <v>237</v>
      </c>
      <c r="M46" s="13" t="s">
        <v>237</v>
      </c>
      <c r="N46" s="13" t="s">
        <v>664</v>
      </c>
      <c r="O46" s="13" t="s">
        <v>86</v>
      </c>
      <c r="P46" s="16">
        <v>42370</v>
      </c>
      <c r="Q46" s="16">
        <v>43830</v>
      </c>
      <c r="R46" s="13" t="s">
        <v>9</v>
      </c>
      <c r="S46" s="13" t="s">
        <v>153</v>
      </c>
      <c r="T46" s="13" t="s">
        <v>153</v>
      </c>
      <c r="U46" s="12" t="s">
        <v>153</v>
      </c>
      <c r="V46" s="12" t="s">
        <v>153</v>
      </c>
      <c r="W46" s="13" t="s">
        <v>153</v>
      </c>
      <c r="X46" s="12" t="s">
        <v>239</v>
      </c>
      <c r="Y46" s="12" t="s">
        <v>504</v>
      </c>
    </row>
    <row r="47" spans="1:25" ht="90" thickBot="1" x14ac:dyDescent="0.3">
      <c r="A47" s="83">
        <v>18</v>
      </c>
      <c r="B47" s="14" t="s">
        <v>50</v>
      </c>
      <c r="C47" s="13" t="s">
        <v>25</v>
      </c>
      <c r="D47" s="13" t="s">
        <v>143</v>
      </c>
      <c r="E47" s="13" t="s">
        <v>12</v>
      </c>
      <c r="F47" s="13" t="s">
        <v>145</v>
      </c>
      <c r="G47" s="13" t="s">
        <v>145</v>
      </c>
      <c r="H47" s="13" t="s">
        <v>484</v>
      </c>
      <c r="I47" s="13" t="s">
        <v>443</v>
      </c>
      <c r="J47" s="13"/>
      <c r="K47" s="13">
        <v>61</v>
      </c>
      <c r="L47" s="13">
        <v>39</v>
      </c>
      <c r="M47" s="13"/>
      <c r="N47" s="13">
        <v>100</v>
      </c>
      <c r="O47" s="12" t="s">
        <v>86</v>
      </c>
      <c r="P47" s="16">
        <v>42826</v>
      </c>
      <c r="Q47" s="16">
        <v>43190</v>
      </c>
      <c r="R47" s="13" t="s">
        <v>9</v>
      </c>
      <c r="S47" s="12" t="s">
        <v>238</v>
      </c>
      <c r="T47" s="12" t="s">
        <v>158</v>
      </c>
      <c r="U47" s="12" t="s">
        <v>143</v>
      </c>
      <c r="V47" s="12" t="s">
        <v>145</v>
      </c>
      <c r="W47" s="13" t="s">
        <v>497</v>
      </c>
      <c r="X47" s="55" t="s">
        <v>707</v>
      </c>
      <c r="Y47" s="55" t="s">
        <v>707</v>
      </c>
    </row>
    <row r="48" spans="1:25" ht="90" thickBot="1" x14ac:dyDescent="0.3">
      <c r="A48" s="83">
        <v>98</v>
      </c>
      <c r="B48" s="14" t="s">
        <v>50</v>
      </c>
      <c r="C48" s="13" t="s">
        <v>26</v>
      </c>
      <c r="D48" s="13" t="s">
        <v>80</v>
      </c>
      <c r="E48" s="13" t="s">
        <v>12</v>
      </c>
      <c r="F48" s="13" t="s">
        <v>562</v>
      </c>
      <c r="G48" s="13" t="s">
        <v>585</v>
      </c>
      <c r="H48" s="12" t="s">
        <v>608</v>
      </c>
      <c r="I48" s="13" t="s">
        <v>609</v>
      </c>
      <c r="J48" s="13" t="s">
        <v>610</v>
      </c>
      <c r="K48" s="13" t="s">
        <v>611</v>
      </c>
      <c r="L48" s="13" t="s">
        <v>612</v>
      </c>
      <c r="M48" s="13" t="s">
        <v>613</v>
      </c>
      <c r="N48" s="13" t="str">
        <f>M48</f>
        <v>15 UGRHI com Cobrança implantada</v>
      </c>
      <c r="O48" s="12" t="s">
        <v>86</v>
      </c>
      <c r="P48" s="16">
        <v>42370</v>
      </c>
      <c r="Q48" s="16">
        <v>43830</v>
      </c>
      <c r="R48" s="13" t="s">
        <v>9</v>
      </c>
      <c r="S48" s="13" t="s">
        <v>153</v>
      </c>
      <c r="T48" s="13" t="s">
        <v>153</v>
      </c>
      <c r="U48" s="12" t="s">
        <v>619</v>
      </c>
      <c r="V48" s="13" t="s">
        <v>153</v>
      </c>
      <c r="W48" s="13" t="s">
        <v>153</v>
      </c>
      <c r="X48" s="12" t="s">
        <v>238</v>
      </c>
      <c r="Y48" s="12" t="s">
        <v>593</v>
      </c>
    </row>
    <row r="49" spans="1:25" ht="319.5" thickBot="1" x14ac:dyDescent="0.3">
      <c r="A49" s="83">
        <v>99</v>
      </c>
      <c r="B49" s="14" t="s">
        <v>49</v>
      </c>
      <c r="C49" s="13" t="s">
        <v>18</v>
      </c>
      <c r="D49" s="13" t="s">
        <v>80</v>
      </c>
      <c r="E49" s="13" t="s">
        <v>12</v>
      </c>
      <c r="F49" s="13" t="s">
        <v>562</v>
      </c>
      <c r="G49" s="13" t="s">
        <v>585</v>
      </c>
      <c r="H49" s="13" t="s">
        <v>614</v>
      </c>
      <c r="I49" s="13" t="s">
        <v>615</v>
      </c>
      <c r="J49" s="13" t="s">
        <v>616</v>
      </c>
      <c r="K49" s="13" t="s">
        <v>617</v>
      </c>
      <c r="L49" s="13"/>
      <c r="M49" s="13"/>
      <c r="N49" s="13" t="str">
        <f>K49</f>
        <v xml:space="preserve">Proposição de reestruturação do FEHIDRO abrangendo os aspectos operacionais, as recomendações de ajustes no sistema informatizado de controle das operações, o aperfeiçoamento de aspectos legais e normas de funcionamento, bem como a proposição de estratégia plausível de implantação da reestruturação tendo em vista a melhoria da eficiência dos processos envolvidos e da aplicação dos recursos movimentados pelo Fundo </v>
      </c>
      <c r="O49" s="12" t="s">
        <v>86</v>
      </c>
      <c r="P49" s="16">
        <v>42370</v>
      </c>
      <c r="Q49" s="16">
        <v>43100</v>
      </c>
      <c r="R49" s="13" t="s">
        <v>9</v>
      </c>
      <c r="S49" s="12" t="s">
        <v>238</v>
      </c>
      <c r="T49" s="12" t="s">
        <v>158</v>
      </c>
      <c r="U49" s="12" t="s">
        <v>143</v>
      </c>
      <c r="V49" s="12" t="s">
        <v>103</v>
      </c>
      <c r="W49" s="13" t="s">
        <v>620</v>
      </c>
      <c r="X49" s="12" t="s">
        <v>238</v>
      </c>
      <c r="Y49" s="12" t="s">
        <v>158</v>
      </c>
    </row>
    <row r="50" spans="1:25" ht="153.75" thickBot="1" x14ac:dyDescent="0.3">
      <c r="A50" s="83">
        <v>37</v>
      </c>
      <c r="B50" s="14" t="s">
        <v>50</v>
      </c>
      <c r="C50" s="13" t="s">
        <v>28</v>
      </c>
      <c r="D50" s="13" t="s">
        <v>119</v>
      </c>
      <c r="E50" s="13" t="s">
        <v>85</v>
      </c>
      <c r="F50" s="13" t="str">
        <f>D50</f>
        <v>CBHs da Região Hidrográfica da Vertente Litorânea</v>
      </c>
      <c r="G50" s="13" t="str">
        <f>D50</f>
        <v>CBHs da Região Hidrográfica da Vertente Litorânea</v>
      </c>
      <c r="H50" s="13" t="s">
        <v>420</v>
      </c>
      <c r="I50" s="13" t="s">
        <v>421</v>
      </c>
      <c r="J50" s="13" t="s">
        <v>422</v>
      </c>
      <c r="K50" s="13" t="s">
        <v>422</v>
      </c>
      <c r="L50" s="13" t="s">
        <v>422</v>
      </c>
      <c r="M50" s="13" t="s">
        <v>422</v>
      </c>
      <c r="N50" s="13" t="s">
        <v>665</v>
      </c>
      <c r="O50" s="13" t="s">
        <v>86</v>
      </c>
      <c r="P50" s="16">
        <v>42370</v>
      </c>
      <c r="Q50" s="16">
        <v>43830</v>
      </c>
      <c r="R50" s="13" t="s">
        <v>91</v>
      </c>
      <c r="S50" s="12" t="s">
        <v>238</v>
      </c>
      <c r="T50" s="12" t="s">
        <v>158</v>
      </c>
      <c r="U50" s="12" t="s">
        <v>119</v>
      </c>
      <c r="V50" s="12" t="s">
        <v>427</v>
      </c>
      <c r="W50" s="13" t="s">
        <v>775</v>
      </c>
      <c r="X50" s="12" t="s">
        <v>707</v>
      </c>
      <c r="Y50" s="12" t="s">
        <v>707</v>
      </c>
    </row>
    <row r="51" spans="1:25" ht="90" thickBot="1" x14ac:dyDescent="0.3">
      <c r="A51" s="83">
        <v>92</v>
      </c>
      <c r="B51" s="14" t="s">
        <v>50</v>
      </c>
      <c r="C51" s="13" t="s">
        <v>28</v>
      </c>
      <c r="D51" s="13" t="s">
        <v>80</v>
      </c>
      <c r="E51" s="13" t="s">
        <v>12</v>
      </c>
      <c r="F51" s="13" t="s">
        <v>562</v>
      </c>
      <c r="G51" s="13" t="s">
        <v>585</v>
      </c>
      <c r="H51" s="12" t="s">
        <v>586</v>
      </c>
      <c r="I51" s="13" t="s">
        <v>587</v>
      </c>
      <c r="J51" s="13" t="s">
        <v>588</v>
      </c>
      <c r="K51" s="13" t="s">
        <v>589</v>
      </c>
      <c r="L51" s="13" t="s">
        <v>589</v>
      </c>
      <c r="M51" s="13" t="s">
        <v>589</v>
      </c>
      <c r="N51" s="13" t="s">
        <v>666</v>
      </c>
      <c r="O51" s="12" t="s">
        <v>86</v>
      </c>
      <c r="P51" s="16">
        <v>41962</v>
      </c>
      <c r="Q51" s="16">
        <v>43981</v>
      </c>
      <c r="R51" s="13" t="s">
        <v>9</v>
      </c>
      <c r="S51" s="13" t="s">
        <v>153</v>
      </c>
      <c r="T51" s="13" t="s">
        <v>153</v>
      </c>
      <c r="U51" s="13" t="s">
        <v>153</v>
      </c>
      <c r="V51" s="13" t="s">
        <v>153</v>
      </c>
      <c r="W51" s="13" t="s">
        <v>153</v>
      </c>
      <c r="X51" s="12" t="s">
        <v>238</v>
      </c>
      <c r="Y51" s="12" t="s">
        <v>593</v>
      </c>
    </row>
    <row r="52" spans="1:25" ht="90" thickBot="1" x14ac:dyDescent="0.3">
      <c r="A52" s="83">
        <v>93</v>
      </c>
      <c r="B52" s="14" t="s">
        <v>50</v>
      </c>
      <c r="C52" s="13" t="s">
        <v>28</v>
      </c>
      <c r="D52" s="13" t="s">
        <v>80</v>
      </c>
      <c r="E52" s="13" t="s">
        <v>12</v>
      </c>
      <c r="F52" s="13" t="s">
        <v>562</v>
      </c>
      <c r="G52" s="13" t="s">
        <v>585</v>
      </c>
      <c r="H52" s="12" t="s">
        <v>590</v>
      </c>
      <c r="I52" s="13" t="s">
        <v>591</v>
      </c>
      <c r="J52" s="13" t="s">
        <v>592</v>
      </c>
      <c r="K52" s="13" t="s">
        <v>589</v>
      </c>
      <c r="L52" s="13" t="s">
        <v>589</v>
      </c>
      <c r="M52" s="13" t="s">
        <v>589</v>
      </c>
      <c r="N52" s="13" t="s">
        <v>667</v>
      </c>
      <c r="O52" s="12" t="s">
        <v>86</v>
      </c>
      <c r="P52" s="16">
        <v>41962</v>
      </c>
      <c r="Q52" s="16">
        <v>43981</v>
      </c>
      <c r="R52" s="13" t="s">
        <v>9</v>
      </c>
      <c r="S52" s="13" t="s">
        <v>153</v>
      </c>
      <c r="T52" s="13" t="s">
        <v>153</v>
      </c>
      <c r="U52" s="13" t="s">
        <v>153</v>
      </c>
      <c r="V52" s="13" t="s">
        <v>153</v>
      </c>
      <c r="W52" s="13" t="s">
        <v>153</v>
      </c>
      <c r="X52" s="12" t="s">
        <v>238</v>
      </c>
      <c r="Y52" s="12" t="s">
        <v>593</v>
      </c>
    </row>
    <row r="53" spans="1:25" ht="90" thickBot="1" x14ac:dyDescent="0.3">
      <c r="A53" s="83">
        <v>78</v>
      </c>
      <c r="B53" s="14" t="s">
        <v>51</v>
      </c>
      <c r="C53" s="13" t="s">
        <v>29</v>
      </c>
      <c r="D53" s="13" t="s">
        <v>120</v>
      </c>
      <c r="E53" s="13" t="s">
        <v>85</v>
      </c>
      <c r="F53" s="13" t="str">
        <f>D53</f>
        <v>CBHs da Região Hidrográfica da Vertente Paulista do Rio Grande</v>
      </c>
      <c r="G53" s="13" t="str">
        <f>F53</f>
        <v>CBHs da Região Hidrográfica da Vertente Paulista do Rio Grande</v>
      </c>
      <c r="H53" s="12" t="s">
        <v>204</v>
      </c>
      <c r="I53" s="12" t="s">
        <v>205</v>
      </c>
      <c r="J53" s="12" t="s">
        <v>206</v>
      </c>
      <c r="K53" s="12" t="s">
        <v>207</v>
      </c>
      <c r="L53" s="12" t="s">
        <v>208</v>
      </c>
      <c r="M53" s="12" t="s">
        <v>209</v>
      </c>
      <c r="N53" s="12" t="str">
        <f>M53</f>
        <v>IMPLEMENTAÇÃO</v>
      </c>
      <c r="O53" s="13" t="s">
        <v>86</v>
      </c>
      <c r="P53" s="16">
        <v>42370</v>
      </c>
      <c r="Q53" s="16">
        <v>43677</v>
      </c>
      <c r="R53" s="13" t="s">
        <v>92</v>
      </c>
      <c r="S53" s="12" t="s">
        <v>238</v>
      </c>
      <c r="T53" s="12" t="s">
        <v>158</v>
      </c>
      <c r="U53" s="12" t="s">
        <v>120</v>
      </c>
      <c r="V53" s="12" t="s">
        <v>120</v>
      </c>
      <c r="W53" s="12" t="s">
        <v>717</v>
      </c>
      <c r="X53" s="12" t="s">
        <v>707</v>
      </c>
      <c r="Y53" s="12" t="s">
        <v>707</v>
      </c>
    </row>
    <row r="54" spans="1:25" ht="90" thickBot="1" x14ac:dyDescent="0.3">
      <c r="A54" s="83">
        <v>79</v>
      </c>
      <c r="B54" s="14" t="s">
        <v>51</v>
      </c>
      <c r="C54" s="13" t="s">
        <v>29</v>
      </c>
      <c r="D54" s="13" t="s">
        <v>120</v>
      </c>
      <c r="E54" s="13" t="s">
        <v>85</v>
      </c>
      <c r="F54" s="13" t="str">
        <f>D54</f>
        <v>CBHs da Região Hidrográfica da Vertente Paulista do Rio Grande</v>
      </c>
      <c r="G54" s="13" t="str">
        <f>F54</f>
        <v>CBHs da Região Hidrográfica da Vertente Paulista do Rio Grande</v>
      </c>
      <c r="H54" s="13" t="s">
        <v>217</v>
      </c>
      <c r="I54" s="13" t="s">
        <v>218</v>
      </c>
      <c r="J54" s="13"/>
      <c r="K54" s="13" t="s">
        <v>219</v>
      </c>
      <c r="L54" s="13" t="s">
        <v>215</v>
      </c>
      <c r="M54" s="13" t="s">
        <v>220</v>
      </c>
      <c r="N54" s="13" t="str">
        <f>M54</f>
        <v>15% dos municípios</v>
      </c>
      <c r="O54" s="13" t="s">
        <v>86</v>
      </c>
      <c r="P54" s="16">
        <v>42736</v>
      </c>
      <c r="Q54" s="16">
        <v>43830</v>
      </c>
      <c r="R54" s="13" t="s">
        <v>92</v>
      </c>
      <c r="S54" s="12" t="s">
        <v>238</v>
      </c>
      <c r="T54" s="12" t="s">
        <v>158</v>
      </c>
      <c r="U54" s="12" t="s">
        <v>120</v>
      </c>
      <c r="V54" s="12" t="s">
        <v>120</v>
      </c>
      <c r="W54" s="12" t="s">
        <v>717</v>
      </c>
      <c r="X54" s="12" t="s">
        <v>707</v>
      </c>
      <c r="Y54" s="12" t="s">
        <v>707</v>
      </c>
    </row>
    <row r="55" spans="1:25" ht="90" thickBot="1" x14ac:dyDescent="0.3">
      <c r="A55" s="83">
        <v>23</v>
      </c>
      <c r="B55" s="14" t="s">
        <v>51</v>
      </c>
      <c r="C55" s="13" t="s">
        <v>29</v>
      </c>
      <c r="D55" s="13" t="s">
        <v>80</v>
      </c>
      <c r="E55" s="13" t="s">
        <v>12</v>
      </c>
      <c r="F55" s="13" t="s">
        <v>145</v>
      </c>
      <c r="G55" s="13" t="s">
        <v>145</v>
      </c>
      <c r="H55" s="13" t="s">
        <v>255</v>
      </c>
      <c r="I55" s="13" t="s">
        <v>256</v>
      </c>
      <c r="J55" s="13" t="s">
        <v>257</v>
      </c>
      <c r="K55" s="13" t="s">
        <v>258</v>
      </c>
      <c r="L55" s="13" t="s">
        <v>259</v>
      </c>
      <c r="M55" s="13" t="s">
        <v>258</v>
      </c>
      <c r="N55" s="13" t="s">
        <v>668</v>
      </c>
      <c r="O55" s="13" t="s">
        <v>86</v>
      </c>
      <c r="P55" s="16">
        <v>42370</v>
      </c>
      <c r="Q55" s="16">
        <v>43830</v>
      </c>
      <c r="R55" s="13" t="s">
        <v>9</v>
      </c>
      <c r="S55" s="13" t="s">
        <v>153</v>
      </c>
      <c r="T55" s="13" t="s">
        <v>153</v>
      </c>
      <c r="U55" s="12" t="s">
        <v>153</v>
      </c>
      <c r="V55" s="12" t="s">
        <v>153</v>
      </c>
      <c r="W55" s="13" t="s">
        <v>153</v>
      </c>
      <c r="X55" s="12" t="s">
        <v>244</v>
      </c>
      <c r="Y55" s="12" t="str">
        <f>H55</f>
        <v>Ação 1596 - APOIO À MUNICÍPIOS EM INTERVENÇÕES  NO SETOR DE RECURSOS HÍDRICOS</v>
      </c>
    </row>
    <row r="56" spans="1:25" ht="77.25" thickBot="1" x14ac:dyDescent="0.3">
      <c r="A56" s="83">
        <v>27</v>
      </c>
      <c r="B56" s="14" t="s">
        <v>51</v>
      </c>
      <c r="C56" s="13" t="s">
        <v>29</v>
      </c>
      <c r="D56" s="13" t="s">
        <v>80</v>
      </c>
      <c r="E56" s="13" t="s">
        <v>12</v>
      </c>
      <c r="F56" s="13" t="s">
        <v>145</v>
      </c>
      <c r="G56" s="13" t="s">
        <v>145</v>
      </c>
      <c r="H56" s="13" t="s">
        <v>272</v>
      </c>
      <c r="I56" s="13" t="s">
        <v>273</v>
      </c>
      <c r="J56" s="13" t="s">
        <v>274</v>
      </c>
      <c r="K56" s="13" t="s">
        <v>275</v>
      </c>
      <c r="L56" s="13" t="s">
        <v>276</v>
      </c>
      <c r="M56" s="13" t="s">
        <v>277</v>
      </c>
      <c r="N56" s="13" t="s">
        <v>669</v>
      </c>
      <c r="O56" s="13" t="s">
        <v>86</v>
      </c>
      <c r="P56" s="16">
        <v>42370</v>
      </c>
      <c r="Q56" s="16">
        <v>43830</v>
      </c>
      <c r="R56" s="13" t="s">
        <v>9</v>
      </c>
      <c r="S56" s="13" t="s">
        <v>153</v>
      </c>
      <c r="T56" s="13" t="s">
        <v>153</v>
      </c>
      <c r="U56" s="12" t="s">
        <v>153</v>
      </c>
      <c r="V56" s="12" t="s">
        <v>153</v>
      </c>
      <c r="W56" s="13" t="s">
        <v>153</v>
      </c>
      <c r="X56" s="12" t="s">
        <v>244</v>
      </c>
      <c r="Y56" s="12" t="str">
        <f>H56</f>
        <v>Ação 1597 - ÁGUA LIMPA</v>
      </c>
    </row>
    <row r="57" spans="1:25" ht="90" thickBot="1" x14ac:dyDescent="0.3">
      <c r="A57" s="83">
        <v>64</v>
      </c>
      <c r="B57" s="14" t="s">
        <v>51</v>
      </c>
      <c r="C57" s="13" t="s">
        <v>29</v>
      </c>
      <c r="D57" s="13" t="s">
        <v>70</v>
      </c>
      <c r="E57" s="13" t="s">
        <v>12</v>
      </c>
      <c r="F57" s="13" t="s">
        <v>534</v>
      </c>
      <c r="G57" s="13" t="s">
        <v>386</v>
      </c>
      <c r="H57" s="13" t="s">
        <v>335</v>
      </c>
      <c r="I57" s="13" t="s">
        <v>336</v>
      </c>
      <c r="J57" s="13" t="s">
        <v>337</v>
      </c>
      <c r="K57" s="13" t="s">
        <v>338</v>
      </c>
      <c r="L57" s="13"/>
      <c r="M57" s="13"/>
      <c r="N57" s="13" t="s">
        <v>670</v>
      </c>
      <c r="O57" s="13" t="s">
        <v>86</v>
      </c>
      <c r="P57" s="16">
        <v>42370</v>
      </c>
      <c r="Q57" s="16">
        <v>43100</v>
      </c>
      <c r="R57" s="13" t="s">
        <v>378</v>
      </c>
      <c r="S57" s="12" t="s">
        <v>238</v>
      </c>
      <c r="T57" s="12" t="s">
        <v>532</v>
      </c>
      <c r="U57" s="12" t="s">
        <v>126</v>
      </c>
      <c r="V57" s="12" t="s">
        <v>534</v>
      </c>
      <c r="W57" s="13" t="s">
        <v>533</v>
      </c>
      <c r="X57" s="13" t="s">
        <v>707</v>
      </c>
      <c r="Y57" s="13" t="s">
        <v>707</v>
      </c>
    </row>
    <row r="58" spans="1:25" ht="230.25" thickBot="1" x14ac:dyDescent="0.3">
      <c r="A58" s="83">
        <v>54</v>
      </c>
      <c r="B58" s="14" t="s">
        <v>51</v>
      </c>
      <c r="C58" s="13" t="s">
        <v>29</v>
      </c>
      <c r="D58" s="13" t="s">
        <v>80</v>
      </c>
      <c r="E58" s="13" t="s">
        <v>12</v>
      </c>
      <c r="F58" s="13" t="s">
        <v>315</v>
      </c>
      <c r="G58" s="13" t="s">
        <v>315</v>
      </c>
      <c r="H58" s="86" t="s">
        <v>294</v>
      </c>
      <c r="I58" s="86" t="s">
        <v>295</v>
      </c>
      <c r="J58" s="86" t="s">
        <v>296</v>
      </c>
      <c r="K58" s="86" t="s">
        <v>297</v>
      </c>
      <c r="L58" s="86" t="s">
        <v>298</v>
      </c>
      <c r="M58" s="86" t="s">
        <v>299</v>
      </c>
      <c r="N58" s="86" t="str">
        <f t="shared" ref="N58:N60" si="0">M58</f>
        <v xml:space="preserve">Ampliar a coleta para 88% em 2019. Ampliar o tratamento do esgoto coletado para 84% em 2019 </v>
      </c>
      <c r="O58" s="13" t="s">
        <v>86</v>
      </c>
      <c r="P58" s="16">
        <v>42370</v>
      </c>
      <c r="Q58" s="16">
        <v>43830</v>
      </c>
      <c r="R58" s="13" t="s">
        <v>378</v>
      </c>
      <c r="S58" s="13" t="s">
        <v>153</v>
      </c>
      <c r="T58" s="13" t="s">
        <v>153</v>
      </c>
      <c r="U58" s="12" t="s">
        <v>153</v>
      </c>
      <c r="V58" s="12" t="s">
        <v>153</v>
      </c>
      <c r="W58" s="13" t="s">
        <v>153</v>
      </c>
      <c r="X58" s="13" t="s">
        <v>622</v>
      </c>
      <c r="Y58" s="13" t="s">
        <v>720</v>
      </c>
    </row>
    <row r="59" spans="1:25" ht="166.5" thickBot="1" x14ac:dyDescent="0.3">
      <c r="A59" s="83">
        <v>55</v>
      </c>
      <c r="B59" s="14" t="s">
        <v>51</v>
      </c>
      <c r="C59" s="13" t="s">
        <v>29</v>
      </c>
      <c r="D59" s="13" t="s">
        <v>80</v>
      </c>
      <c r="E59" s="13" t="s">
        <v>12</v>
      </c>
      <c r="F59" s="13" t="s">
        <v>315</v>
      </c>
      <c r="G59" s="13" t="s">
        <v>315</v>
      </c>
      <c r="H59" s="86" t="s">
        <v>303</v>
      </c>
      <c r="I59" s="86" t="s">
        <v>304</v>
      </c>
      <c r="J59" s="86" t="s">
        <v>523</v>
      </c>
      <c r="K59" s="86" t="s">
        <v>524</v>
      </c>
      <c r="L59" s="86" t="s">
        <v>525</v>
      </c>
      <c r="M59" s="86" t="s">
        <v>305</v>
      </c>
      <c r="N59" s="86" t="str">
        <f t="shared" si="0"/>
        <v>Ampliar a coleta para 77% em 2019. Ampliar o tratamento do esgoto coletado para 100% em 2019</v>
      </c>
      <c r="O59" s="13" t="s">
        <v>86</v>
      </c>
      <c r="P59" s="16">
        <v>42370</v>
      </c>
      <c r="Q59" s="16">
        <v>43830</v>
      </c>
      <c r="R59" s="13" t="s">
        <v>91</v>
      </c>
      <c r="S59" s="13" t="s">
        <v>153</v>
      </c>
      <c r="T59" s="13" t="s">
        <v>153</v>
      </c>
      <c r="U59" s="12" t="s">
        <v>153</v>
      </c>
      <c r="V59" s="12" t="s">
        <v>153</v>
      </c>
      <c r="W59" s="13" t="s">
        <v>153</v>
      </c>
      <c r="X59" s="12" t="s">
        <v>317</v>
      </c>
      <c r="Y59" s="13" t="s">
        <v>721</v>
      </c>
    </row>
    <row r="60" spans="1:25" ht="90" thickBot="1" x14ac:dyDescent="0.3">
      <c r="A60" s="83">
        <v>57</v>
      </c>
      <c r="B60" s="14" t="s">
        <v>51</v>
      </c>
      <c r="C60" s="13" t="s">
        <v>29</v>
      </c>
      <c r="D60" s="13" t="s">
        <v>80</v>
      </c>
      <c r="E60" s="13" t="s">
        <v>12</v>
      </c>
      <c r="F60" s="13" t="s">
        <v>315</v>
      </c>
      <c r="G60" s="13" t="s">
        <v>315</v>
      </c>
      <c r="H60" s="86" t="s">
        <v>307</v>
      </c>
      <c r="I60" s="86" t="s">
        <v>308</v>
      </c>
      <c r="J60" s="86" t="s">
        <v>309</v>
      </c>
      <c r="K60" s="86" t="s">
        <v>310</v>
      </c>
      <c r="L60" s="86" t="s">
        <v>311</v>
      </c>
      <c r="M60" s="86" t="s">
        <v>312</v>
      </c>
      <c r="N60" s="86" t="str">
        <f t="shared" si="0"/>
        <v>Ampliar a coleta para 90% em 2019. Ampliar o tratamento do esgoto coletado para 98% em 2019</v>
      </c>
      <c r="O60" s="13" t="s">
        <v>86</v>
      </c>
      <c r="P60" s="16">
        <v>42370</v>
      </c>
      <c r="Q60" s="16">
        <v>43830</v>
      </c>
      <c r="R60" s="13" t="s">
        <v>9</v>
      </c>
      <c r="S60" s="13" t="s">
        <v>153</v>
      </c>
      <c r="T60" s="13" t="s">
        <v>153</v>
      </c>
      <c r="U60" s="12" t="s">
        <v>153</v>
      </c>
      <c r="V60" s="12" t="s">
        <v>153</v>
      </c>
      <c r="W60" s="13" t="s">
        <v>153</v>
      </c>
      <c r="X60" s="12" t="s">
        <v>316</v>
      </c>
      <c r="Y60" s="13" t="s">
        <v>721</v>
      </c>
    </row>
    <row r="61" spans="1:25" ht="90" thickBot="1" x14ac:dyDescent="0.3">
      <c r="A61" s="83">
        <v>21</v>
      </c>
      <c r="B61" s="14" t="s">
        <v>55</v>
      </c>
      <c r="C61" s="13" t="s">
        <v>43</v>
      </c>
      <c r="D61" s="13" t="s">
        <v>80</v>
      </c>
      <c r="E61" s="13" t="s">
        <v>12</v>
      </c>
      <c r="F61" s="13" t="s">
        <v>145</v>
      </c>
      <c r="G61" s="13" t="s">
        <v>145</v>
      </c>
      <c r="H61" s="13" t="s">
        <v>245</v>
      </c>
      <c r="I61" s="13" t="s">
        <v>246</v>
      </c>
      <c r="J61" s="13" t="s">
        <v>247</v>
      </c>
      <c r="K61" s="13" t="s">
        <v>248</v>
      </c>
      <c r="L61" s="13" t="s">
        <v>248</v>
      </c>
      <c r="M61" s="13" t="s">
        <v>249</v>
      </c>
      <c r="N61" s="13" t="s">
        <v>671</v>
      </c>
      <c r="O61" s="13" t="s">
        <v>86</v>
      </c>
      <c r="P61" s="16">
        <v>42370</v>
      </c>
      <c r="Q61" s="16">
        <v>43830</v>
      </c>
      <c r="R61" s="13" t="s">
        <v>9</v>
      </c>
      <c r="S61" s="13" t="s">
        <v>153</v>
      </c>
      <c r="T61" s="13" t="s">
        <v>153</v>
      </c>
      <c r="U61" s="12" t="s">
        <v>153</v>
      </c>
      <c r="V61" s="12" t="s">
        <v>153</v>
      </c>
      <c r="W61" s="13" t="s">
        <v>153</v>
      </c>
      <c r="X61" s="12" t="s">
        <v>244</v>
      </c>
      <c r="Y61" s="12" t="str">
        <f t="shared" ref="Y61:Y67" si="1">H61</f>
        <v>Ação 1573 - Implantação de Reservatórios de Retenção e Combate à Enchentes (Piscinões)</v>
      </c>
    </row>
    <row r="62" spans="1:25" ht="90" thickBot="1" x14ac:dyDescent="0.3">
      <c r="A62" s="83">
        <v>22</v>
      </c>
      <c r="B62" s="14" t="s">
        <v>51</v>
      </c>
      <c r="C62" s="13" t="s">
        <v>31</v>
      </c>
      <c r="D62" s="13" t="s">
        <v>80</v>
      </c>
      <c r="E62" s="13" t="s">
        <v>12</v>
      </c>
      <c r="F62" s="13" t="s">
        <v>145</v>
      </c>
      <c r="G62" s="13" t="s">
        <v>145</v>
      </c>
      <c r="H62" s="13" t="s">
        <v>250</v>
      </c>
      <c r="I62" s="13" t="s">
        <v>251</v>
      </c>
      <c r="J62" s="13" t="s">
        <v>715</v>
      </c>
      <c r="K62" s="13" t="s">
        <v>252</v>
      </c>
      <c r="L62" s="13" t="s">
        <v>253</v>
      </c>
      <c r="M62" s="13" t="s">
        <v>254</v>
      </c>
      <c r="N62" s="13" t="s">
        <v>672</v>
      </c>
      <c r="O62" s="13" t="s">
        <v>86</v>
      </c>
      <c r="P62" s="16">
        <v>42370</v>
      </c>
      <c r="Q62" s="16">
        <v>43830</v>
      </c>
      <c r="R62" s="13" t="s">
        <v>9</v>
      </c>
      <c r="S62" s="13" t="s">
        <v>153</v>
      </c>
      <c r="T62" s="13" t="s">
        <v>153</v>
      </c>
      <c r="U62" s="12" t="s">
        <v>153</v>
      </c>
      <c r="V62" s="12" t="s">
        <v>153</v>
      </c>
      <c r="W62" s="13" t="s">
        <v>153</v>
      </c>
      <c r="X62" s="12" t="s">
        <v>244</v>
      </c>
      <c r="Y62" s="12" t="str">
        <f t="shared" si="1"/>
        <v>Ação 1021 - IMPLANTAÇÃO DE SISTEMAS DE DRENAGEM E COMBATE À ENCHENTES</v>
      </c>
    </row>
    <row r="63" spans="1:25" ht="77.25" thickBot="1" x14ac:dyDescent="0.3">
      <c r="A63" s="83">
        <v>26</v>
      </c>
      <c r="B63" s="14" t="s">
        <v>55</v>
      </c>
      <c r="C63" s="13" t="s">
        <v>43</v>
      </c>
      <c r="D63" s="13" t="s">
        <v>80</v>
      </c>
      <c r="E63" s="13" t="s">
        <v>12</v>
      </c>
      <c r="F63" s="13" t="s">
        <v>145</v>
      </c>
      <c r="G63" s="13" t="s">
        <v>145</v>
      </c>
      <c r="H63" s="13" t="s">
        <v>260</v>
      </c>
      <c r="I63" s="13" t="s">
        <v>261</v>
      </c>
      <c r="J63" s="13" t="s">
        <v>262</v>
      </c>
      <c r="K63" s="13" t="s">
        <v>262</v>
      </c>
      <c r="L63" s="13" t="s">
        <v>262</v>
      </c>
      <c r="M63" s="13" t="s">
        <v>262</v>
      </c>
      <c r="N63" s="13" t="s">
        <v>673</v>
      </c>
      <c r="O63" s="13" t="s">
        <v>86</v>
      </c>
      <c r="P63" s="16">
        <v>42370</v>
      </c>
      <c r="Q63" s="16">
        <v>43830</v>
      </c>
      <c r="R63" s="13" t="s">
        <v>378</v>
      </c>
      <c r="S63" s="13" t="s">
        <v>153</v>
      </c>
      <c r="T63" s="13" t="s">
        <v>153</v>
      </c>
      <c r="U63" s="12" t="s">
        <v>153</v>
      </c>
      <c r="V63" s="12" t="s">
        <v>153</v>
      </c>
      <c r="W63" s="13" t="s">
        <v>153</v>
      </c>
      <c r="X63" s="12" t="s">
        <v>244</v>
      </c>
      <c r="Y63" s="12" t="str">
        <f t="shared" si="1"/>
        <v>Ação 6157 - PRESERVAÇÃO E MANUTENÇÃO DA CALHA DO RIO TIETÊ</v>
      </c>
    </row>
    <row r="64" spans="1:25" ht="102.75" thickBot="1" x14ac:dyDescent="0.3">
      <c r="A64" s="83">
        <v>24</v>
      </c>
      <c r="B64" s="14" t="s">
        <v>55</v>
      </c>
      <c r="C64" s="13" t="s">
        <v>43</v>
      </c>
      <c r="D64" s="13" t="s">
        <v>80</v>
      </c>
      <c r="E64" s="13" t="s">
        <v>12</v>
      </c>
      <c r="F64" s="13" t="s">
        <v>145</v>
      </c>
      <c r="G64" s="13" t="s">
        <v>145</v>
      </c>
      <c r="H64" s="13" t="s">
        <v>263</v>
      </c>
      <c r="I64" s="13" t="s">
        <v>264</v>
      </c>
      <c r="J64" s="13" t="s">
        <v>265</v>
      </c>
      <c r="K64" s="13" t="s">
        <v>265</v>
      </c>
      <c r="L64" s="13" t="s">
        <v>265</v>
      </c>
      <c r="M64" s="13" t="s">
        <v>265</v>
      </c>
      <c r="N64" s="13" t="s">
        <v>674</v>
      </c>
      <c r="O64" s="13" t="s">
        <v>86</v>
      </c>
      <c r="P64" s="16">
        <v>42370</v>
      </c>
      <c r="Q64" s="16">
        <v>43830</v>
      </c>
      <c r="R64" s="13" t="s">
        <v>9</v>
      </c>
      <c r="S64" s="13" t="s">
        <v>153</v>
      </c>
      <c r="T64" s="13" t="s">
        <v>153</v>
      </c>
      <c r="U64" s="12" t="s">
        <v>153</v>
      </c>
      <c r="V64" s="12" t="s">
        <v>153</v>
      </c>
      <c r="W64" s="13" t="s">
        <v>153</v>
      </c>
      <c r="X64" s="12" t="s">
        <v>244</v>
      </c>
      <c r="Y64" s="12" t="str">
        <f t="shared" si="1"/>
        <v>Ação 4033 - Manutenção e Operaçãode Estruturas Hidráulicas de Sistemas de Drenagem e Retenção.</v>
      </c>
    </row>
    <row r="65" spans="1:25" ht="90" thickBot="1" x14ac:dyDescent="0.3">
      <c r="A65" s="83">
        <v>25</v>
      </c>
      <c r="B65" s="14" t="s">
        <v>55</v>
      </c>
      <c r="C65" s="13" t="s">
        <v>43</v>
      </c>
      <c r="D65" s="13" t="s">
        <v>80</v>
      </c>
      <c r="E65" s="13" t="s">
        <v>12</v>
      </c>
      <c r="F65" s="13" t="s">
        <v>145</v>
      </c>
      <c r="G65" s="13" t="s">
        <v>145</v>
      </c>
      <c r="H65" s="13" t="s">
        <v>266</v>
      </c>
      <c r="I65" s="13" t="s">
        <v>267</v>
      </c>
      <c r="J65" s="13" t="s">
        <v>715</v>
      </c>
      <c r="K65" s="13" t="s">
        <v>715</v>
      </c>
      <c r="L65" s="13" t="s">
        <v>268</v>
      </c>
      <c r="M65" s="12"/>
      <c r="N65" s="13" t="str">
        <f>L65</f>
        <v>1 reservatório entregue</v>
      </c>
      <c r="O65" s="13" t="s">
        <v>86</v>
      </c>
      <c r="P65" s="16">
        <v>42370</v>
      </c>
      <c r="Q65" s="16">
        <v>43465</v>
      </c>
      <c r="R65" s="13" t="s">
        <v>378</v>
      </c>
      <c r="S65" s="13" t="s">
        <v>153</v>
      </c>
      <c r="T65" s="13" t="s">
        <v>153</v>
      </c>
      <c r="U65" s="12" t="s">
        <v>153</v>
      </c>
      <c r="V65" s="12" t="s">
        <v>153</v>
      </c>
      <c r="W65" s="13" t="s">
        <v>153</v>
      </c>
      <c r="X65" s="12" t="s">
        <v>244</v>
      </c>
      <c r="Y65" s="12" t="str">
        <f t="shared" si="1"/>
        <v>Ação 2500 - IMPLANTAÇÃO DO SISTEMA DE MACRODRENAGEM DO RIO BAQUIRIVÚ-GUAÇU</v>
      </c>
    </row>
    <row r="66" spans="1:25" ht="77.25" thickBot="1" x14ac:dyDescent="0.3">
      <c r="A66" s="83">
        <v>28</v>
      </c>
      <c r="B66" s="14" t="s">
        <v>55</v>
      </c>
      <c r="C66" s="13" t="s">
        <v>43</v>
      </c>
      <c r="D66" s="13" t="s">
        <v>80</v>
      </c>
      <c r="E66" s="13" t="s">
        <v>12</v>
      </c>
      <c r="F66" s="13" t="s">
        <v>145</v>
      </c>
      <c r="G66" s="13" t="s">
        <v>145</v>
      </c>
      <c r="H66" s="13" t="s">
        <v>278</v>
      </c>
      <c r="I66" s="13" t="s">
        <v>279</v>
      </c>
      <c r="J66" s="13" t="s">
        <v>280</v>
      </c>
      <c r="K66" s="13" t="s">
        <v>280</v>
      </c>
      <c r="L66" s="13" t="s">
        <v>280</v>
      </c>
      <c r="M66" s="13" t="s">
        <v>280</v>
      </c>
      <c r="N66" s="13" t="s">
        <v>675</v>
      </c>
      <c r="O66" s="13" t="s">
        <v>86</v>
      </c>
      <c r="P66" s="16">
        <v>42370</v>
      </c>
      <c r="Q66" s="16">
        <v>43830</v>
      </c>
      <c r="R66" s="13" t="s">
        <v>378</v>
      </c>
      <c r="S66" s="13" t="s">
        <v>153</v>
      </c>
      <c r="T66" s="13" t="s">
        <v>153</v>
      </c>
      <c r="U66" s="12" t="s">
        <v>153</v>
      </c>
      <c r="V66" s="12" t="s">
        <v>153</v>
      </c>
      <c r="W66" s="13" t="s">
        <v>153</v>
      </c>
      <c r="X66" s="12" t="s">
        <v>244</v>
      </c>
      <c r="Y66" s="12" t="str">
        <f t="shared" si="1"/>
        <v>Ação 4029 - PRESERVAÇÃO E CONSERVAÇÃO DE VÁRZEAS</v>
      </c>
    </row>
    <row r="67" spans="1:25" ht="90" thickBot="1" x14ac:dyDescent="0.3">
      <c r="A67" s="83">
        <v>30</v>
      </c>
      <c r="B67" s="14" t="s">
        <v>50</v>
      </c>
      <c r="C67" s="13" t="s">
        <v>28</v>
      </c>
      <c r="D67" s="13" t="s">
        <v>80</v>
      </c>
      <c r="E67" s="13" t="s">
        <v>12</v>
      </c>
      <c r="F67" s="13" t="s">
        <v>145</v>
      </c>
      <c r="G67" s="13" t="s">
        <v>145</v>
      </c>
      <c r="H67" s="13" t="s">
        <v>283</v>
      </c>
      <c r="I67" s="13" t="s">
        <v>284</v>
      </c>
      <c r="J67" s="13" t="s">
        <v>285</v>
      </c>
      <c r="K67" s="13" t="s">
        <v>285</v>
      </c>
      <c r="L67" s="13"/>
      <c r="M67" s="13"/>
      <c r="N67" s="13" t="s">
        <v>676</v>
      </c>
      <c r="O67" s="13" t="s">
        <v>86</v>
      </c>
      <c r="P67" s="16">
        <v>42714</v>
      </c>
      <c r="Q67" s="16">
        <v>43079</v>
      </c>
      <c r="R67" s="13" t="s">
        <v>9</v>
      </c>
      <c r="S67" s="13" t="s">
        <v>153</v>
      </c>
      <c r="T67" s="13" t="s">
        <v>153</v>
      </c>
      <c r="U67" s="12" t="s">
        <v>153</v>
      </c>
      <c r="V67" s="12" t="s">
        <v>153</v>
      </c>
      <c r="W67" s="13" t="s">
        <v>153</v>
      </c>
      <c r="X67" s="12" t="s">
        <v>239</v>
      </c>
      <c r="Y67" s="12" t="str">
        <f t="shared" si="1"/>
        <v>1625 - PLANEJAMENTO DE RECURSOS HÍDRICOS</v>
      </c>
    </row>
    <row r="68" spans="1:25" ht="77.25" thickBot="1" x14ac:dyDescent="0.3">
      <c r="A68" s="83">
        <v>65</v>
      </c>
      <c r="B68" s="14" t="s">
        <v>51</v>
      </c>
      <c r="C68" s="13" t="s">
        <v>32</v>
      </c>
      <c r="D68" s="13" t="s">
        <v>70</v>
      </c>
      <c r="E68" s="13" t="s">
        <v>12</v>
      </c>
      <c r="F68" s="13" t="s">
        <v>534</v>
      </c>
      <c r="G68" s="13" t="s">
        <v>558</v>
      </c>
      <c r="H68" s="13" t="s">
        <v>352</v>
      </c>
      <c r="I68" s="13" t="s">
        <v>353</v>
      </c>
      <c r="J68" s="13">
        <v>50</v>
      </c>
      <c r="K68" s="13">
        <v>75</v>
      </c>
      <c r="L68" s="13">
        <v>75</v>
      </c>
      <c r="M68" s="13">
        <v>100</v>
      </c>
      <c r="N68" s="13">
        <v>300</v>
      </c>
      <c r="O68" s="13" t="s">
        <v>86</v>
      </c>
      <c r="P68" s="16">
        <v>42370</v>
      </c>
      <c r="Q68" s="16">
        <v>43830</v>
      </c>
      <c r="R68" s="13" t="s">
        <v>9</v>
      </c>
      <c r="S68" s="13" t="s">
        <v>153</v>
      </c>
      <c r="T68" s="13" t="s">
        <v>153</v>
      </c>
      <c r="U68" s="12" t="s">
        <v>153</v>
      </c>
      <c r="V68" s="12" t="s">
        <v>153</v>
      </c>
      <c r="W68" s="13" t="s">
        <v>153</v>
      </c>
      <c r="X68" s="13" t="s">
        <v>377</v>
      </c>
      <c r="Y68" s="13" t="s">
        <v>535</v>
      </c>
    </row>
    <row r="69" spans="1:25" ht="102.75" thickBot="1" x14ac:dyDescent="0.3">
      <c r="A69" s="83">
        <v>40</v>
      </c>
      <c r="B69" s="14" t="s">
        <v>54</v>
      </c>
      <c r="C69" s="13" t="s">
        <v>41</v>
      </c>
      <c r="D69" s="13" t="s">
        <v>80</v>
      </c>
      <c r="E69" s="13" t="s">
        <v>12</v>
      </c>
      <c r="F69" s="13" t="s">
        <v>145</v>
      </c>
      <c r="G69" s="13" t="s">
        <v>145</v>
      </c>
      <c r="H69" s="13" t="s">
        <v>269</v>
      </c>
      <c r="I69" s="13" t="s">
        <v>270</v>
      </c>
      <c r="J69" s="13" t="s">
        <v>715</v>
      </c>
      <c r="K69" s="13" t="s">
        <v>715</v>
      </c>
      <c r="L69" s="13" t="s">
        <v>715</v>
      </c>
      <c r="M69" s="13" t="s">
        <v>271</v>
      </c>
      <c r="N69" s="13" t="str">
        <f>M69</f>
        <v>2 duas barragens entregues</v>
      </c>
      <c r="O69" s="13" t="s">
        <v>86</v>
      </c>
      <c r="P69" s="16">
        <v>42522</v>
      </c>
      <c r="Q69" s="16">
        <v>43830</v>
      </c>
      <c r="R69" s="13" t="s">
        <v>9</v>
      </c>
      <c r="S69" s="13" t="s">
        <v>153</v>
      </c>
      <c r="T69" s="13" t="s">
        <v>153</v>
      </c>
      <c r="U69" s="12" t="s">
        <v>153</v>
      </c>
      <c r="V69" s="12" t="s">
        <v>153</v>
      </c>
      <c r="W69" s="13" t="s">
        <v>153</v>
      </c>
      <c r="X69" s="12" t="s">
        <v>244</v>
      </c>
      <c r="Y69" s="12" t="str">
        <f>H69</f>
        <v>Ação 2534 - IMPLANTAÇÃO DO SISTEMA ADUTOR REGIONAL E  BARRAGENS DUAS PONTES E PEDREIRA</v>
      </c>
    </row>
    <row r="70" spans="1:25" ht="90" thickBot="1" x14ac:dyDescent="0.3">
      <c r="A70" s="83">
        <v>10</v>
      </c>
      <c r="B70" s="14" t="s">
        <v>50</v>
      </c>
      <c r="C70" s="13" t="s">
        <v>28</v>
      </c>
      <c r="D70" s="13" t="s">
        <v>143</v>
      </c>
      <c r="E70" s="13" t="s">
        <v>12</v>
      </c>
      <c r="F70" s="13" t="s">
        <v>145</v>
      </c>
      <c r="G70" s="13" t="s">
        <v>145</v>
      </c>
      <c r="H70" s="13" t="s">
        <v>461</v>
      </c>
      <c r="I70" s="13" t="s">
        <v>462</v>
      </c>
      <c r="J70" s="13">
        <v>72</v>
      </c>
      <c r="K70" s="13">
        <v>28</v>
      </c>
      <c r="L70" s="12">
        <v>10</v>
      </c>
      <c r="M70" s="12"/>
      <c r="N70" s="12" t="str">
        <f>H70</f>
        <v>IMPLEMENTAÇÃO DA LEI FEDERAL Nº 12.334/2010 QUE TRATA DA SEGURANÇA DE BARRAGENS NO ESTADO DE SÃO PAULO</v>
      </c>
      <c r="O70" s="12" t="s">
        <v>86</v>
      </c>
      <c r="P70" s="16">
        <v>41751</v>
      </c>
      <c r="Q70" s="20">
        <v>43435</v>
      </c>
      <c r="R70" s="13" t="s">
        <v>9</v>
      </c>
      <c r="S70" s="12" t="s">
        <v>238</v>
      </c>
      <c r="T70" s="12" t="s">
        <v>158</v>
      </c>
      <c r="U70" s="12" t="s">
        <v>143</v>
      </c>
      <c r="V70" s="12" t="s">
        <v>145</v>
      </c>
      <c r="W70" s="13" t="s">
        <v>490</v>
      </c>
      <c r="X70" s="55" t="s">
        <v>707</v>
      </c>
      <c r="Y70" s="55" t="s">
        <v>707</v>
      </c>
    </row>
    <row r="71" spans="1:25" ht="166.5" thickBot="1" x14ac:dyDescent="0.3">
      <c r="A71" s="83">
        <v>66</v>
      </c>
      <c r="B71" s="13" t="s">
        <v>52</v>
      </c>
      <c r="C71" s="13" t="s">
        <v>35</v>
      </c>
      <c r="D71" s="13" t="s">
        <v>70</v>
      </c>
      <c r="E71" s="13" t="s">
        <v>12</v>
      </c>
      <c r="F71" s="13" t="s">
        <v>534</v>
      </c>
      <c r="G71" s="13" t="s">
        <v>558</v>
      </c>
      <c r="H71" s="13" t="s">
        <v>345</v>
      </c>
      <c r="I71" s="13" t="s">
        <v>346</v>
      </c>
      <c r="J71" s="13" t="s">
        <v>347</v>
      </c>
      <c r="K71" s="13" t="s">
        <v>348</v>
      </c>
      <c r="L71" s="13"/>
      <c r="M71" s="13"/>
      <c r="N71" s="13" t="s">
        <v>677</v>
      </c>
      <c r="O71" s="13" t="s">
        <v>86</v>
      </c>
      <c r="P71" s="16">
        <v>42370</v>
      </c>
      <c r="Q71" s="16">
        <v>43100</v>
      </c>
      <c r="R71" s="13" t="s">
        <v>93</v>
      </c>
      <c r="S71" s="13" t="s">
        <v>153</v>
      </c>
      <c r="T71" s="13" t="s">
        <v>153</v>
      </c>
      <c r="U71" s="12" t="s">
        <v>153</v>
      </c>
      <c r="V71" s="12" t="s">
        <v>153</v>
      </c>
      <c r="W71" s="13" t="s">
        <v>153</v>
      </c>
      <c r="X71" s="13" t="s">
        <v>375</v>
      </c>
      <c r="Y71" s="13" t="s">
        <v>536</v>
      </c>
    </row>
    <row r="72" spans="1:25" ht="90" thickBot="1" x14ac:dyDescent="0.3">
      <c r="A72" s="83">
        <v>67</v>
      </c>
      <c r="B72" s="13" t="s">
        <v>52</v>
      </c>
      <c r="C72" s="13" t="s">
        <v>35</v>
      </c>
      <c r="D72" s="13" t="s">
        <v>70</v>
      </c>
      <c r="E72" s="13" t="s">
        <v>12</v>
      </c>
      <c r="F72" s="13" t="s">
        <v>534</v>
      </c>
      <c r="G72" s="13" t="s">
        <v>559</v>
      </c>
      <c r="H72" s="13" t="s">
        <v>349</v>
      </c>
      <c r="I72" s="13" t="s">
        <v>350</v>
      </c>
      <c r="J72" s="13" t="s">
        <v>351</v>
      </c>
      <c r="K72" s="13" t="s">
        <v>351</v>
      </c>
      <c r="L72" s="13" t="s">
        <v>351</v>
      </c>
      <c r="M72" s="13" t="s">
        <v>351</v>
      </c>
      <c r="N72" s="13" t="s">
        <v>678</v>
      </c>
      <c r="O72" s="13" t="s">
        <v>86</v>
      </c>
      <c r="P72" s="16">
        <v>42370</v>
      </c>
      <c r="Q72" s="16">
        <v>43830</v>
      </c>
      <c r="R72" s="13" t="s">
        <v>9</v>
      </c>
      <c r="S72" s="12" t="s">
        <v>153</v>
      </c>
      <c r="T72" s="12" t="s">
        <v>153</v>
      </c>
      <c r="U72" s="12" t="s">
        <v>153</v>
      </c>
      <c r="V72" s="12" t="s">
        <v>153</v>
      </c>
      <c r="W72" s="13" t="s">
        <v>153</v>
      </c>
      <c r="X72" s="13" t="s">
        <v>376</v>
      </c>
      <c r="Y72" s="13" t="s">
        <v>537</v>
      </c>
    </row>
    <row r="73" spans="1:25" ht="230.25" thickBot="1" x14ac:dyDescent="0.3">
      <c r="A73" s="83">
        <v>68</v>
      </c>
      <c r="B73" s="13" t="s">
        <v>52</v>
      </c>
      <c r="C73" s="13" t="s">
        <v>35</v>
      </c>
      <c r="D73" s="13" t="s">
        <v>70</v>
      </c>
      <c r="E73" s="13" t="s">
        <v>12</v>
      </c>
      <c r="F73" s="13" t="s">
        <v>534</v>
      </c>
      <c r="G73" s="13" t="s">
        <v>560</v>
      </c>
      <c r="H73" s="13" t="s">
        <v>356</v>
      </c>
      <c r="I73" s="13" t="s">
        <v>357</v>
      </c>
      <c r="J73" s="13" t="s">
        <v>538</v>
      </c>
      <c r="K73" s="12" t="s">
        <v>717</v>
      </c>
      <c r="L73" s="13"/>
      <c r="M73" s="13"/>
      <c r="N73" s="13" t="str">
        <f>J73</f>
        <v>·Terraceamento em 258,00 hectares; ·         Execução de Subsolagem em 92,96 hectares; ·         Distribuição de 170 Fossas Biodigestoras; ·         Fornecimento de Filme Plástico para impermeabilização de 14.160 m2 de tanques escavados para captação de água de chuva.  - Manutenção em Estradas Rurais e acesso as Propriedades em um total de  43,56 Km;</v>
      </c>
      <c r="O73" s="13" t="s">
        <v>86</v>
      </c>
      <c r="P73" s="16">
        <v>42370</v>
      </c>
      <c r="Q73" s="16">
        <v>43100</v>
      </c>
      <c r="R73" s="13" t="s">
        <v>378</v>
      </c>
      <c r="S73" s="12" t="s">
        <v>153</v>
      </c>
      <c r="T73" s="12" t="s">
        <v>153</v>
      </c>
      <c r="U73" s="12" t="s">
        <v>153</v>
      </c>
      <c r="V73" s="12" t="s">
        <v>153</v>
      </c>
      <c r="W73" s="12" t="s">
        <v>153</v>
      </c>
      <c r="X73" s="13" t="s">
        <v>377</v>
      </c>
      <c r="Y73" s="13" t="s">
        <v>539</v>
      </c>
    </row>
    <row r="74" spans="1:25" ht="90" thickBot="1" x14ac:dyDescent="0.3">
      <c r="A74" s="83">
        <v>69</v>
      </c>
      <c r="B74" s="13" t="s">
        <v>52</v>
      </c>
      <c r="C74" s="13" t="s">
        <v>35</v>
      </c>
      <c r="D74" s="13" t="s">
        <v>70</v>
      </c>
      <c r="E74" s="13" t="s">
        <v>12</v>
      </c>
      <c r="F74" s="13" t="s">
        <v>534</v>
      </c>
      <c r="G74" s="13" t="s">
        <v>558</v>
      </c>
      <c r="H74" s="13" t="s">
        <v>358</v>
      </c>
      <c r="I74" s="13" t="s">
        <v>359</v>
      </c>
      <c r="J74" s="13" t="s">
        <v>360</v>
      </c>
      <c r="K74" s="13" t="s">
        <v>361</v>
      </c>
      <c r="L74" s="13" t="s">
        <v>362</v>
      </c>
      <c r="M74" s="13" t="s">
        <v>362</v>
      </c>
      <c r="N74" s="13" t="s">
        <v>679</v>
      </c>
      <c r="O74" s="13" t="s">
        <v>86</v>
      </c>
      <c r="P74" s="16">
        <v>42370</v>
      </c>
      <c r="Q74" s="16">
        <v>43830</v>
      </c>
      <c r="R74" s="13" t="s">
        <v>9</v>
      </c>
      <c r="S74" s="12" t="s">
        <v>153</v>
      </c>
      <c r="T74" s="12" t="s">
        <v>153</v>
      </c>
      <c r="U74" s="12" t="s">
        <v>153</v>
      </c>
      <c r="V74" s="12" t="s">
        <v>153</v>
      </c>
      <c r="W74" s="12" t="s">
        <v>153</v>
      </c>
      <c r="X74" s="13" t="s">
        <v>377</v>
      </c>
      <c r="Y74" s="13" t="s">
        <v>540</v>
      </c>
    </row>
    <row r="75" spans="1:25" ht="90" thickBot="1" x14ac:dyDescent="0.3">
      <c r="A75" s="83">
        <v>70</v>
      </c>
      <c r="B75" s="13" t="s">
        <v>52</v>
      </c>
      <c r="C75" s="13" t="s">
        <v>35</v>
      </c>
      <c r="D75" s="13" t="s">
        <v>70</v>
      </c>
      <c r="E75" s="13" t="s">
        <v>12</v>
      </c>
      <c r="F75" s="13" t="s">
        <v>534</v>
      </c>
      <c r="G75" s="13" t="s">
        <v>560</v>
      </c>
      <c r="H75" s="13" t="s">
        <v>363</v>
      </c>
      <c r="I75" s="13" t="s">
        <v>364</v>
      </c>
      <c r="J75" s="12" t="s">
        <v>717</v>
      </c>
      <c r="K75" s="13" t="s">
        <v>541</v>
      </c>
      <c r="L75" s="13" t="s">
        <v>542</v>
      </c>
      <c r="M75" s="13"/>
      <c r="N75" s="13" t="s">
        <v>680</v>
      </c>
      <c r="O75" s="13" t="s">
        <v>86</v>
      </c>
      <c r="P75" s="16">
        <v>42370</v>
      </c>
      <c r="Q75" s="16">
        <v>43250</v>
      </c>
      <c r="R75" s="13" t="s">
        <v>378</v>
      </c>
      <c r="S75" s="12" t="s">
        <v>153</v>
      </c>
      <c r="T75" s="12" t="s">
        <v>153</v>
      </c>
      <c r="U75" s="12" t="s">
        <v>153</v>
      </c>
      <c r="V75" s="12" t="s">
        <v>153</v>
      </c>
      <c r="W75" s="12" t="s">
        <v>153</v>
      </c>
      <c r="X75" s="13" t="s">
        <v>377</v>
      </c>
      <c r="Y75" s="13" t="s">
        <v>539</v>
      </c>
    </row>
    <row r="76" spans="1:25" ht="409.6" thickBot="1" x14ac:dyDescent="0.3">
      <c r="A76" s="83">
        <v>71</v>
      </c>
      <c r="B76" s="13" t="s">
        <v>52</v>
      </c>
      <c r="C76" s="13" t="s">
        <v>35</v>
      </c>
      <c r="D76" s="13" t="s">
        <v>70</v>
      </c>
      <c r="E76" s="13" t="s">
        <v>12</v>
      </c>
      <c r="F76" s="13" t="s">
        <v>534</v>
      </c>
      <c r="G76" s="13" t="s">
        <v>559</v>
      </c>
      <c r="H76" s="13" t="s">
        <v>371</v>
      </c>
      <c r="I76" s="13" t="s">
        <v>372</v>
      </c>
      <c r="J76" s="13"/>
      <c r="K76" s="13" t="s">
        <v>373</v>
      </c>
      <c r="L76" s="13" t="s">
        <v>373</v>
      </c>
      <c r="M76" s="13" t="s">
        <v>374</v>
      </c>
      <c r="N76" s="13" t="s">
        <v>681</v>
      </c>
      <c r="O76" s="13" t="s">
        <v>86</v>
      </c>
      <c r="P76" s="16">
        <v>42736</v>
      </c>
      <c r="Q76" s="16">
        <v>43830</v>
      </c>
      <c r="R76" s="13" t="s">
        <v>9</v>
      </c>
      <c r="S76" s="12" t="s">
        <v>153</v>
      </c>
      <c r="T76" s="12" t="s">
        <v>153</v>
      </c>
      <c r="U76" s="12" t="s">
        <v>153</v>
      </c>
      <c r="V76" s="12" t="s">
        <v>153</v>
      </c>
      <c r="W76" s="12" t="s">
        <v>153</v>
      </c>
      <c r="X76" s="13" t="s">
        <v>376</v>
      </c>
      <c r="Y76" s="13" t="s">
        <v>537</v>
      </c>
    </row>
    <row r="77" spans="1:25" ht="128.25" thickBot="1" x14ac:dyDescent="0.3">
      <c r="A77" s="83">
        <v>35</v>
      </c>
      <c r="B77" s="13" t="s">
        <v>49</v>
      </c>
      <c r="C77" s="13" t="s">
        <v>18</v>
      </c>
      <c r="D77" s="13" t="s">
        <v>75</v>
      </c>
      <c r="E77" s="13" t="s">
        <v>12</v>
      </c>
      <c r="F77" s="13" t="s">
        <v>694</v>
      </c>
      <c r="G77" s="13" t="s">
        <v>506</v>
      </c>
      <c r="H77" s="13" t="s">
        <v>509</v>
      </c>
      <c r="I77" s="13" t="s">
        <v>510</v>
      </c>
      <c r="J77" s="12" t="s">
        <v>717</v>
      </c>
      <c r="K77" s="12" t="s">
        <v>717</v>
      </c>
      <c r="L77" s="12" t="s">
        <v>717</v>
      </c>
      <c r="M77" s="13" t="s">
        <v>758</v>
      </c>
      <c r="N77" s="12" t="s">
        <v>717</v>
      </c>
      <c r="O77" s="12" t="s">
        <v>86</v>
      </c>
      <c r="P77" s="16">
        <v>42736</v>
      </c>
      <c r="Q77" s="16">
        <v>44196</v>
      </c>
      <c r="R77" s="13" t="s">
        <v>378</v>
      </c>
      <c r="S77" s="12" t="s">
        <v>238</v>
      </c>
      <c r="T77" s="12" t="s">
        <v>717</v>
      </c>
      <c r="U77" s="12" t="s">
        <v>717</v>
      </c>
      <c r="V77" s="12" t="s">
        <v>717</v>
      </c>
      <c r="W77" s="12" t="s">
        <v>717</v>
      </c>
      <c r="X77" s="12" t="s">
        <v>513</v>
      </c>
      <c r="Y77" s="12" t="s">
        <v>717</v>
      </c>
    </row>
    <row r="78" spans="1:25" ht="90" thickBot="1" x14ac:dyDescent="0.3">
      <c r="A78" s="83">
        <v>80</v>
      </c>
      <c r="B78" s="13" t="s">
        <v>50</v>
      </c>
      <c r="C78" s="13" t="s">
        <v>28</v>
      </c>
      <c r="D78" s="13" t="s">
        <v>120</v>
      </c>
      <c r="E78" s="13" t="s">
        <v>85</v>
      </c>
      <c r="F78" s="13" t="str">
        <f>D78</f>
        <v>CBHs da Região Hidrográfica da Vertente Paulista do Rio Grande</v>
      </c>
      <c r="G78" s="13" t="str">
        <f>F78</f>
        <v>CBHs da Região Hidrográfica da Vertente Paulista do Rio Grande</v>
      </c>
      <c r="H78" s="13" t="s">
        <v>222</v>
      </c>
      <c r="I78" s="13" t="s">
        <v>223</v>
      </c>
      <c r="J78" s="13"/>
      <c r="K78" s="13" t="s">
        <v>224</v>
      </c>
      <c r="L78" s="13" t="s">
        <v>225</v>
      </c>
      <c r="M78" s="13"/>
      <c r="N78" s="13" t="s">
        <v>682</v>
      </c>
      <c r="O78" s="13" t="s">
        <v>87</v>
      </c>
      <c r="P78" s="16">
        <v>42737</v>
      </c>
      <c r="Q78" s="16">
        <v>43465</v>
      </c>
      <c r="R78" s="13" t="s">
        <v>92</v>
      </c>
      <c r="S78" s="12" t="s">
        <v>238</v>
      </c>
      <c r="T78" s="12" t="s">
        <v>158</v>
      </c>
      <c r="U78" s="12" t="s">
        <v>120</v>
      </c>
      <c r="V78" s="12" t="s">
        <v>120</v>
      </c>
      <c r="W78" s="12" t="s">
        <v>717</v>
      </c>
      <c r="X78" s="12" t="s">
        <v>707</v>
      </c>
      <c r="Y78" s="12" t="s">
        <v>707</v>
      </c>
    </row>
    <row r="79" spans="1:25" ht="90" thickBot="1" x14ac:dyDescent="0.3">
      <c r="A79" s="83">
        <v>20</v>
      </c>
      <c r="B79" s="13" t="s">
        <v>52</v>
      </c>
      <c r="C79" s="13" t="s">
        <v>35</v>
      </c>
      <c r="D79" s="13" t="s">
        <v>80</v>
      </c>
      <c r="E79" s="13" t="s">
        <v>12</v>
      </c>
      <c r="F79" s="13" t="s">
        <v>145</v>
      </c>
      <c r="G79" s="13" t="s">
        <v>145</v>
      </c>
      <c r="H79" s="13" t="s">
        <v>240</v>
      </c>
      <c r="I79" s="13" t="s">
        <v>241</v>
      </c>
      <c r="J79" s="13" t="s">
        <v>716</v>
      </c>
      <c r="K79" s="13" t="s">
        <v>242</v>
      </c>
      <c r="L79" s="13" t="s">
        <v>243</v>
      </c>
      <c r="M79" s="12"/>
      <c r="N79" s="13" t="s">
        <v>683</v>
      </c>
      <c r="O79" s="13" t="s">
        <v>86</v>
      </c>
      <c r="P79" s="16">
        <v>42370</v>
      </c>
      <c r="Q79" s="16">
        <v>43465</v>
      </c>
      <c r="R79" s="13" t="s">
        <v>378</v>
      </c>
      <c r="S79" s="12" t="s">
        <v>153</v>
      </c>
      <c r="T79" s="12" t="s">
        <v>153</v>
      </c>
      <c r="U79" s="12" t="s">
        <v>153</v>
      </c>
      <c r="V79" s="12" t="s">
        <v>153</v>
      </c>
      <c r="W79" s="12" t="s">
        <v>153</v>
      </c>
      <c r="X79" s="12" t="s">
        <v>244</v>
      </c>
      <c r="Y79" s="12" t="str">
        <f>H79</f>
        <v>2301 - IMPLANTAÇÃO DO PARQUE VÁRZEAS DO TIETÊ</v>
      </c>
    </row>
    <row r="80" spans="1:25" ht="281.25" thickBot="1" x14ac:dyDescent="0.3">
      <c r="A80" s="83">
        <v>84</v>
      </c>
      <c r="B80" s="13" t="s">
        <v>52</v>
      </c>
      <c r="C80" s="13" t="s">
        <v>35</v>
      </c>
      <c r="D80" s="13" t="s">
        <v>78</v>
      </c>
      <c r="E80" s="13" t="s">
        <v>12</v>
      </c>
      <c r="F80" s="13" t="s">
        <v>554</v>
      </c>
      <c r="G80" s="13" t="s">
        <v>402</v>
      </c>
      <c r="H80" s="12" t="s">
        <v>763</v>
      </c>
      <c r="I80" s="12" t="s">
        <v>765</v>
      </c>
      <c r="J80" s="12" t="s">
        <v>766</v>
      </c>
      <c r="K80" s="12" t="s">
        <v>764</v>
      </c>
      <c r="L80" s="12" t="s">
        <v>767</v>
      </c>
      <c r="M80" s="12" t="s">
        <v>768</v>
      </c>
      <c r="N80" s="12" t="s">
        <v>406</v>
      </c>
      <c r="O80" s="13" t="s">
        <v>86</v>
      </c>
      <c r="P80" s="20">
        <v>42705</v>
      </c>
      <c r="Q80" s="20">
        <v>45107</v>
      </c>
      <c r="R80" s="13" t="s">
        <v>11</v>
      </c>
      <c r="S80" s="12" t="s">
        <v>153</v>
      </c>
      <c r="T80" s="12" t="s">
        <v>153</v>
      </c>
      <c r="U80" s="12" t="s">
        <v>153</v>
      </c>
      <c r="V80" s="12" t="s">
        <v>153</v>
      </c>
      <c r="W80" s="12" t="s">
        <v>153</v>
      </c>
      <c r="X80" s="12" t="s">
        <v>417</v>
      </c>
      <c r="Y80" s="12" t="s">
        <v>548</v>
      </c>
    </row>
    <row r="81" spans="1:25" ht="90" thickBot="1" x14ac:dyDescent="0.3">
      <c r="A81" s="83">
        <v>85</v>
      </c>
      <c r="B81" s="13" t="s">
        <v>52</v>
      </c>
      <c r="C81" s="13" t="s">
        <v>35</v>
      </c>
      <c r="D81" s="13" t="s">
        <v>78</v>
      </c>
      <c r="E81" s="13" t="s">
        <v>12</v>
      </c>
      <c r="F81" s="13" t="s">
        <v>554</v>
      </c>
      <c r="G81" s="13" t="s">
        <v>403</v>
      </c>
      <c r="H81" s="13" t="s">
        <v>549</v>
      </c>
      <c r="I81" s="12" t="s">
        <v>769</v>
      </c>
      <c r="J81" s="13"/>
      <c r="K81" s="13" t="s">
        <v>406</v>
      </c>
      <c r="L81" s="13" t="s">
        <v>406</v>
      </c>
      <c r="M81" s="13" t="s">
        <v>407</v>
      </c>
      <c r="N81" s="13" t="str">
        <f>M81</f>
        <v>práticas de manutenção de plantio e relatórios de monitoramento</v>
      </c>
      <c r="O81" s="13" t="s">
        <v>86</v>
      </c>
      <c r="P81" s="20">
        <v>43313</v>
      </c>
      <c r="Q81" s="20">
        <v>44195</v>
      </c>
      <c r="R81" s="13" t="s">
        <v>378</v>
      </c>
      <c r="S81" s="12" t="s">
        <v>153</v>
      </c>
      <c r="T81" s="12" t="s">
        <v>153</v>
      </c>
      <c r="U81" s="12" t="s">
        <v>153</v>
      </c>
      <c r="V81" s="12" t="s">
        <v>153</v>
      </c>
      <c r="W81" s="12" t="s">
        <v>153</v>
      </c>
      <c r="X81" s="12" t="s">
        <v>550</v>
      </c>
      <c r="Y81" s="12" t="s">
        <v>551</v>
      </c>
    </row>
    <row r="82" spans="1:25" ht="90" thickBot="1" x14ac:dyDescent="0.3">
      <c r="A82" s="83">
        <v>86</v>
      </c>
      <c r="B82" s="13" t="s">
        <v>52</v>
      </c>
      <c r="C82" s="13" t="s">
        <v>35</v>
      </c>
      <c r="D82" s="13" t="s">
        <v>78</v>
      </c>
      <c r="E82" s="13" t="s">
        <v>12</v>
      </c>
      <c r="F82" s="13" t="s">
        <v>554</v>
      </c>
      <c r="G82" s="13" t="s">
        <v>403</v>
      </c>
      <c r="H82" s="13" t="s">
        <v>408</v>
      </c>
      <c r="I82" s="12" t="s">
        <v>770</v>
      </c>
      <c r="J82" s="13"/>
      <c r="K82" s="13" t="s">
        <v>409</v>
      </c>
      <c r="L82" s="13" t="s">
        <v>409</v>
      </c>
      <c r="M82" s="13" t="s">
        <v>407</v>
      </c>
      <c r="N82" s="13" t="str">
        <f>M82</f>
        <v>práticas de manutenção de plantio e relatórios de monitoramento</v>
      </c>
      <c r="O82" s="13" t="s">
        <v>86</v>
      </c>
      <c r="P82" s="20">
        <v>42979</v>
      </c>
      <c r="Q82" s="20">
        <v>44195</v>
      </c>
      <c r="R82" s="13" t="s">
        <v>11</v>
      </c>
      <c r="S82" s="12" t="s">
        <v>153</v>
      </c>
      <c r="T82" s="12" t="s">
        <v>153</v>
      </c>
      <c r="U82" s="12" t="s">
        <v>153</v>
      </c>
      <c r="V82" s="12" t="s">
        <v>153</v>
      </c>
      <c r="W82" s="12" t="s">
        <v>153</v>
      </c>
      <c r="X82" s="12" t="s">
        <v>417</v>
      </c>
      <c r="Y82" s="12" t="s">
        <v>552</v>
      </c>
    </row>
    <row r="83" spans="1:25" ht="90" thickBot="1" x14ac:dyDescent="0.3">
      <c r="A83" s="83">
        <v>72</v>
      </c>
      <c r="B83" s="13" t="s">
        <v>52</v>
      </c>
      <c r="C83" s="13" t="s">
        <v>35</v>
      </c>
      <c r="D83" s="13" t="s">
        <v>70</v>
      </c>
      <c r="E83" s="13" t="s">
        <v>12</v>
      </c>
      <c r="F83" s="13" t="s">
        <v>534</v>
      </c>
      <c r="G83" s="13" t="s">
        <v>558</v>
      </c>
      <c r="H83" s="13" t="s">
        <v>354</v>
      </c>
      <c r="I83" s="13" t="s">
        <v>355</v>
      </c>
      <c r="J83" s="13"/>
      <c r="K83" s="13">
        <v>100</v>
      </c>
      <c r="L83" s="13">
        <v>100</v>
      </c>
      <c r="M83" s="13">
        <v>100</v>
      </c>
      <c r="N83" s="13">
        <v>300</v>
      </c>
      <c r="O83" s="13" t="s">
        <v>86</v>
      </c>
      <c r="P83" s="16">
        <v>42736</v>
      </c>
      <c r="Q83" s="16">
        <v>43830</v>
      </c>
      <c r="R83" s="13" t="s">
        <v>9</v>
      </c>
      <c r="S83" s="12" t="s">
        <v>153</v>
      </c>
      <c r="T83" s="12" t="s">
        <v>153</v>
      </c>
      <c r="U83" s="12" t="s">
        <v>153</v>
      </c>
      <c r="V83" s="12" t="s">
        <v>153</v>
      </c>
      <c r="W83" s="12" t="s">
        <v>153</v>
      </c>
      <c r="X83" s="13" t="s">
        <v>377</v>
      </c>
      <c r="Y83" s="13" t="s">
        <v>535</v>
      </c>
    </row>
    <row r="84" spans="1:25" s="22" customFormat="1" ht="306.75" thickBot="1" x14ac:dyDescent="0.3">
      <c r="A84" s="83">
        <v>110</v>
      </c>
      <c r="B84" s="14" t="s">
        <v>49</v>
      </c>
      <c r="C84" s="12" t="s">
        <v>17</v>
      </c>
      <c r="D84" s="12" t="s">
        <v>143</v>
      </c>
      <c r="E84" s="12" t="s">
        <v>12</v>
      </c>
      <c r="F84" s="12" t="s">
        <v>146</v>
      </c>
      <c r="G84" s="12" t="s">
        <v>653</v>
      </c>
      <c r="H84" s="12" t="s">
        <v>698</v>
      </c>
      <c r="I84" s="88" t="s">
        <v>719</v>
      </c>
      <c r="J84" s="12"/>
      <c r="K84" s="12" t="s">
        <v>654</v>
      </c>
      <c r="L84" s="12" t="s">
        <v>655</v>
      </c>
      <c r="M84" s="12" t="s">
        <v>656</v>
      </c>
      <c r="N84" s="12" t="str">
        <f>M84</f>
        <v>Acompanhar e apoiar tecnicamente 120 SAFs implantados no âmbito do PDRS; Dar continuidade ao monitoramento dos aspectos ambientais (8 casos) e econômico-financeiros iniciado no PDRS (32 casos); Realizar o segundo evento para discussão e troca de experiências ; 
Alcançar 30 unidades demonstrativas de SAF para difusão e troca de conhecimentos em SAF;Realizar uma publicação sobre os resultados e aprendizados do projeto.relacionados a SAF;</v>
      </c>
      <c r="O84" s="12" t="s">
        <v>88</v>
      </c>
      <c r="P84" s="20">
        <v>43009</v>
      </c>
      <c r="Q84" s="20">
        <v>43739</v>
      </c>
      <c r="R84" s="12" t="s">
        <v>9</v>
      </c>
      <c r="S84" s="12" t="s">
        <v>238</v>
      </c>
      <c r="T84" s="12" t="s">
        <v>158</v>
      </c>
      <c r="U84" s="12" t="s">
        <v>143</v>
      </c>
      <c r="V84" s="12" t="s">
        <v>146</v>
      </c>
      <c r="W84" s="12" t="s">
        <v>771</v>
      </c>
      <c r="X84" s="12" t="s">
        <v>707</v>
      </c>
      <c r="Y84" s="12" t="s">
        <v>707</v>
      </c>
    </row>
    <row r="85" spans="1:25" ht="115.5" thickBot="1" x14ac:dyDescent="0.3">
      <c r="A85" s="83">
        <v>81</v>
      </c>
      <c r="B85" s="14" t="s">
        <v>53</v>
      </c>
      <c r="C85" s="13" t="s">
        <v>36</v>
      </c>
      <c r="D85" s="13" t="s">
        <v>444</v>
      </c>
      <c r="E85" s="13" t="s">
        <v>85</v>
      </c>
      <c r="F85" s="13" t="str">
        <f>D85</f>
        <v>CBHs da Região Hidrográfica da Vertente Paulista do Rio Grande / Bacia do Rio São José dos Dourados</v>
      </c>
      <c r="G85" s="13" t="str">
        <f>F85</f>
        <v>CBHs da Região Hidrográfica da Vertente Paulista do Rio Grande / Bacia do Rio São José dos Dourados</v>
      </c>
      <c r="H85" s="13" t="s">
        <v>211</v>
      </c>
      <c r="I85" s="13" t="s">
        <v>212</v>
      </c>
      <c r="J85" s="12" t="s">
        <v>717</v>
      </c>
      <c r="K85" s="13" t="s">
        <v>213</v>
      </c>
      <c r="L85" s="13" t="s">
        <v>214</v>
      </c>
      <c r="M85" s="13" t="s">
        <v>215</v>
      </c>
      <c r="N85" s="13" t="str">
        <f>M85</f>
        <v>10% dos municípios</v>
      </c>
      <c r="O85" s="13" t="s">
        <v>86</v>
      </c>
      <c r="P85" s="16">
        <v>42705</v>
      </c>
      <c r="Q85" s="16">
        <v>43830</v>
      </c>
      <c r="R85" s="13" t="s">
        <v>627</v>
      </c>
      <c r="S85" s="12" t="s">
        <v>238</v>
      </c>
      <c r="T85" s="12" t="s">
        <v>158</v>
      </c>
      <c r="U85" s="12" t="s">
        <v>444</v>
      </c>
      <c r="V85" s="12" t="s">
        <v>444</v>
      </c>
      <c r="W85" s="12" t="s">
        <v>717</v>
      </c>
      <c r="X85" s="12" t="s">
        <v>707</v>
      </c>
      <c r="Y85" s="12" t="s">
        <v>707</v>
      </c>
    </row>
    <row r="86" spans="1:25" ht="204.75" thickBot="1" x14ac:dyDescent="0.3">
      <c r="A86" s="83">
        <v>90</v>
      </c>
      <c r="B86" s="14" t="s">
        <v>53</v>
      </c>
      <c r="C86" s="13" t="s">
        <v>37</v>
      </c>
      <c r="D86" s="13" t="s">
        <v>80</v>
      </c>
      <c r="E86" s="13" t="s">
        <v>12</v>
      </c>
      <c r="F86" s="13" t="s">
        <v>562</v>
      </c>
      <c r="G86" s="13" t="s">
        <v>561</v>
      </c>
      <c r="H86" s="13" t="s">
        <v>572</v>
      </c>
      <c r="I86" s="13" t="s">
        <v>573</v>
      </c>
      <c r="J86" s="13"/>
      <c r="K86" s="15" t="s">
        <v>574</v>
      </c>
      <c r="L86" s="13" t="s">
        <v>575</v>
      </c>
      <c r="M86" s="13" t="s">
        <v>576</v>
      </c>
      <c r="N86" s="13" t="str">
        <f>M86</f>
        <v>Intervenções (ações tecnológicas) nos apartamentos e áreas comuns;  Implantação de sistema de gestão de demanda de água nos conjuntos habitacionais e eduacação ambiental. Finalização da entrega dos 1.000 equipamentos sanitários substituídos.</v>
      </c>
      <c r="O86" s="12" t="s">
        <v>87</v>
      </c>
      <c r="P86" s="16">
        <v>42736</v>
      </c>
      <c r="Q86" s="16">
        <v>43830</v>
      </c>
      <c r="R86" s="13" t="s">
        <v>9</v>
      </c>
      <c r="S86" s="12" t="s">
        <v>153</v>
      </c>
      <c r="T86" s="12" t="s">
        <v>153</v>
      </c>
      <c r="U86" s="12" t="s">
        <v>153</v>
      </c>
      <c r="V86" s="12" t="s">
        <v>153</v>
      </c>
      <c r="W86" s="12" t="s">
        <v>153</v>
      </c>
      <c r="X86" s="12" t="s">
        <v>317</v>
      </c>
      <c r="Y86" s="12" t="s">
        <v>577</v>
      </c>
    </row>
    <row r="87" spans="1:25" ht="90" thickBot="1" x14ac:dyDescent="0.3">
      <c r="A87" s="83">
        <v>4</v>
      </c>
      <c r="B87" s="14" t="s">
        <v>53</v>
      </c>
      <c r="C87" s="13" t="s">
        <v>37</v>
      </c>
      <c r="D87" s="13" t="s">
        <v>72</v>
      </c>
      <c r="E87" s="13" t="s">
        <v>12</v>
      </c>
      <c r="F87" s="13" t="s">
        <v>555</v>
      </c>
      <c r="G87" s="13" t="s">
        <v>394</v>
      </c>
      <c r="H87" s="13" t="s">
        <v>395</v>
      </c>
      <c r="I87" s="13" t="s">
        <v>396</v>
      </c>
      <c r="J87" s="13" t="s">
        <v>397</v>
      </c>
      <c r="K87" s="13" t="s">
        <v>398</v>
      </c>
      <c r="L87" s="13" t="s">
        <v>399</v>
      </c>
      <c r="M87" s="13" t="s">
        <v>400</v>
      </c>
      <c r="N87" s="13" t="s">
        <v>684</v>
      </c>
      <c r="O87" s="13" t="s">
        <v>87</v>
      </c>
      <c r="P87" s="16">
        <v>42371</v>
      </c>
      <c r="Q87" s="16">
        <v>44196</v>
      </c>
      <c r="R87" s="13" t="s">
        <v>9</v>
      </c>
      <c r="S87" s="12" t="s">
        <v>238</v>
      </c>
      <c r="T87" s="12" t="s">
        <v>158</v>
      </c>
      <c r="U87" s="12" t="s">
        <v>127</v>
      </c>
      <c r="V87" s="12" t="s">
        <v>446</v>
      </c>
      <c r="W87" s="13" t="s">
        <v>447</v>
      </c>
      <c r="X87" s="12" t="s">
        <v>621</v>
      </c>
      <c r="Y87" s="12" t="s">
        <v>718</v>
      </c>
    </row>
    <row r="88" spans="1:25" ht="90" thickBot="1" x14ac:dyDescent="0.3">
      <c r="A88" s="83">
        <v>5</v>
      </c>
      <c r="B88" s="14" t="s">
        <v>53</v>
      </c>
      <c r="C88" s="13" t="s">
        <v>37</v>
      </c>
      <c r="D88" s="13" t="s">
        <v>72</v>
      </c>
      <c r="E88" s="13" t="s">
        <v>12</v>
      </c>
      <c r="F88" s="13" t="s">
        <v>555</v>
      </c>
      <c r="G88" s="13" t="s">
        <v>394</v>
      </c>
      <c r="H88" s="13" t="s">
        <v>395</v>
      </c>
      <c r="I88" s="13" t="s">
        <v>396</v>
      </c>
      <c r="J88" s="13" t="s">
        <v>397</v>
      </c>
      <c r="K88" s="13" t="s">
        <v>398</v>
      </c>
      <c r="L88" s="13" t="s">
        <v>399</v>
      </c>
      <c r="M88" s="13" t="s">
        <v>400</v>
      </c>
      <c r="N88" s="13" t="s">
        <v>684</v>
      </c>
      <c r="O88" s="13" t="s">
        <v>87</v>
      </c>
      <c r="P88" s="16">
        <v>42371</v>
      </c>
      <c r="Q88" s="16">
        <v>44196</v>
      </c>
      <c r="R88" s="13" t="s">
        <v>9</v>
      </c>
      <c r="S88" s="12" t="s">
        <v>238</v>
      </c>
      <c r="T88" s="12" t="s">
        <v>448</v>
      </c>
      <c r="U88" s="12" t="s">
        <v>127</v>
      </c>
      <c r="V88" s="12" t="s">
        <v>446</v>
      </c>
      <c r="W88" s="13" t="s">
        <v>449</v>
      </c>
      <c r="X88" s="12"/>
      <c r="Y88" s="12"/>
    </row>
    <row r="89" spans="1:25" ht="357.75" thickBot="1" x14ac:dyDescent="0.3">
      <c r="A89" s="83">
        <v>83</v>
      </c>
      <c r="B89" s="14" t="s">
        <v>53</v>
      </c>
      <c r="C89" s="13" t="s">
        <v>37</v>
      </c>
      <c r="D89" s="13" t="s">
        <v>78</v>
      </c>
      <c r="E89" s="13" t="s">
        <v>12</v>
      </c>
      <c r="F89" s="13" t="s">
        <v>554</v>
      </c>
      <c r="G89" s="13" t="s">
        <v>401</v>
      </c>
      <c r="H89" s="13" t="s">
        <v>404</v>
      </c>
      <c r="I89" s="13" t="s">
        <v>405</v>
      </c>
      <c r="J89" s="13" t="s">
        <v>761</v>
      </c>
      <c r="K89" s="13" t="s">
        <v>762</v>
      </c>
      <c r="L89" s="13" t="s">
        <v>545</v>
      </c>
      <c r="M89" s="13" t="s">
        <v>546</v>
      </c>
      <c r="N89" s="13" t="s">
        <v>685</v>
      </c>
      <c r="O89" s="13" t="s">
        <v>86</v>
      </c>
      <c r="P89" s="16">
        <v>42370</v>
      </c>
      <c r="Q89" s="16">
        <v>43830</v>
      </c>
      <c r="R89" s="13" t="s">
        <v>9</v>
      </c>
      <c r="S89" s="12" t="s">
        <v>153</v>
      </c>
      <c r="T89" s="12" t="s">
        <v>153</v>
      </c>
      <c r="U89" s="12" t="s">
        <v>153</v>
      </c>
      <c r="V89" s="12" t="s">
        <v>153</v>
      </c>
      <c r="W89" s="12" t="s">
        <v>153</v>
      </c>
      <c r="X89" s="12" t="s">
        <v>416</v>
      </c>
      <c r="Y89" s="12" t="s">
        <v>547</v>
      </c>
    </row>
    <row r="90" spans="1:25" ht="64.5" thickBot="1" x14ac:dyDescent="0.3">
      <c r="A90" s="83">
        <v>73</v>
      </c>
      <c r="B90" s="14" t="s">
        <v>53</v>
      </c>
      <c r="C90" s="13" t="s">
        <v>38</v>
      </c>
      <c r="D90" s="13" t="s">
        <v>70</v>
      </c>
      <c r="E90" s="13" t="s">
        <v>12</v>
      </c>
      <c r="F90" s="13" t="s">
        <v>534</v>
      </c>
      <c r="G90" s="13" t="s">
        <v>557</v>
      </c>
      <c r="H90" s="13" t="s">
        <v>318</v>
      </c>
      <c r="I90" s="13" t="s">
        <v>319</v>
      </c>
      <c r="J90" s="13" t="s">
        <v>320</v>
      </c>
      <c r="K90" s="13" t="s">
        <v>320</v>
      </c>
      <c r="L90" s="13" t="s">
        <v>320</v>
      </c>
      <c r="M90" s="13" t="s">
        <v>320</v>
      </c>
      <c r="N90" s="13" t="s">
        <v>686</v>
      </c>
      <c r="O90" s="13" t="s">
        <v>86</v>
      </c>
      <c r="P90" s="16">
        <v>42370</v>
      </c>
      <c r="Q90" s="16">
        <v>43830</v>
      </c>
      <c r="R90" s="13" t="s">
        <v>9</v>
      </c>
      <c r="S90" s="12" t="s">
        <v>153</v>
      </c>
      <c r="T90" s="12" t="s">
        <v>153</v>
      </c>
      <c r="U90" s="12" t="s">
        <v>153</v>
      </c>
      <c r="V90" s="12" t="s">
        <v>153</v>
      </c>
      <c r="W90" s="12" t="s">
        <v>153</v>
      </c>
      <c r="X90" s="12" t="s">
        <v>717</v>
      </c>
      <c r="Y90" s="12" t="s">
        <v>717</v>
      </c>
    </row>
    <row r="91" spans="1:25" ht="153.75" thickBot="1" x14ac:dyDescent="0.3">
      <c r="A91" s="83">
        <v>74</v>
      </c>
      <c r="B91" s="14" t="s">
        <v>53</v>
      </c>
      <c r="C91" s="13" t="s">
        <v>37</v>
      </c>
      <c r="D91" s="13" t="s">
        <v>70</v>
      </c>
      <c r="E91" s="13" t="s">
        <v>12</v>
      </c>
      <c r="F91" s="13" t="s">
        <v>534</v>
      </c>
      <c r="G91" s="13" t="s">
        <v>557</v>
      </c>
      <c r="H91" s="13" t="s">
        <v>321</v>
      </c>
      <c r="I91" s="13" t="s">
        <v>322</v>
      </c>
      <c r="J91" s="13" t="s">
        <v>323</v>
      </c>
      <c r="K91" s="13" t="s">
        <v>324</v>
      </c>
      <c r="L91" s="13"/>
      <c r="M91" s="13"/>
      <c r="N91" s="13" t="str">
        <f>K91</f>
        <v>Quantificação da demanda hídrica das fruteiras nas condições do Centro Oeste Paulista (50%), com a determinação do desenvolvimento vegetativo das plantas e produção (50%).</v>
      </c>
      <c r="O91" s="13" t="s">
        <v>86</v>
      </c>
      <c r="P91" s="16">
        <v>42361</v>
      </c>
      <c r="Q91" s="16">
        <v>43070</v>
      </c>
      <c r="R91" s="13" t="s">
        <v>626</v>
      </c>
      <c r="S91" s="12" t="s">
        <v>717</v>
      </c>
      <c r="T91" s="12" t="s">
        <v>717</v>
      </c>
      <c r="U91" s="12" t="s">
        <v>140</v>
      </c>
      <c r="V91" s="12" t="s">
        <v>534</v>
      </c>
      <c r="W91" s="12" t="s">
        <v>543</v>
      </c>
      <c r="X91" s="12" t="s">
        <v>707</v>
      </c>
      <c r="Y91" s="12" t="s">
        <v>707</v>
      </c>
    </row>
    <row r="92" spans="1:25" ht="115.5" thickBot="1" x14ac:dyDescent="0.3">
      <c r="A92" s="83">
        <v>75</v>
      </c>
      <c r="B92" s="14" t="s">
        <v>53</v>
      </c>
      <c r="C92" s="13" t="s">
        <v>37</v>
      </c>
      <c r="D92" s="13" t="s">
        <v>70</v>
      </c>
      <c r="E92" s="13" t="s">
        <v>12</v>
      </c>
      <c r="F92" s="13" t="s">
        <v>534</v>
      </c>
      <c r="G92" s="13" t="s">
        <v>558</v>
      </c>
      <c r="H92" s="13" t="s">
        <v>365</v>
      </c>
      <c r="I92" s="13" t="s">
        <v>366</v>
      </c>
      <c r="J92" s="13" t="s">
        <v>367</v>
      </c>
      <c r="K92" s="13" t="s">
        <v>368</v>
      </c>
      <c r="L92" s="13" t="s">
        <v>369</v>
      </c>
      <c r="M92" s="13" t="s">
        <v>370</v>
      </c>
      <c r="N92" s="13" t="str">
        <f>M92</f>
        <v>100 Projetos elaborados; 1200 Capacitações de produtores; 40 técnicos capacitados; 10 unidades demonstrativas instaladas; 3200 visitas técnicas realizadas.</v>
      </c>
      <c r="O92" s="13" t="s">
        <v>86</v>
      </c>
      <c r="P92" s="16">
        <v>42370</v>
      </c>
      <c r="Q92" s="16">
        <v>43830</v>
      </c>
      <c r="R92" s="13" t="s">
        <v>9</v>
      </c>
      <c r="S92" s="12" t="s">
        <v>153</v>
      </c>
      <c r="T92" s="12" t="s">
        <v>153</v>
      </c>
      <c r="U92" s="12" t="s">
        <v>153</v>
      </c>
      <c r="V92" s="12" t="s">
        <v>153</v>
      </c>
      <c r="W92" s="12" t="s">
        <v>153</v>
      </c>
      <c r="X92" s="13" t="s">
        <v>375</v>
      </c>
      <c r="Y92" s="13" t="s">
        <v>536</v>
      </c>
    </row>
    <row r="93" spans="1:25" ht="409.6" thickBot="1" x14ac:dyDescent="0.3">
      <c r="A93" s="83">
        <v>87</v>
      </c>
      <c r="B93" s="14" t="s">
        <v>54</v>
      </c>
      <c r="C93" s="13" t="s">
        <v>39</v>
      </c>
      <c r="D93" s="13" t="s">
        <v>78</v>
      </c>
      <c r="E93" s="13" t="s">
        <v>12</v>
      </c>
      <c r="F93" s="13" t="s">
        <v>554</v>
      </c>
      <c r="G93" s="13" t="s">
        <v>419</v>
      </c>
      <c r="H93" s="13" t="s">
        <v>410</v>
      </c>
      <c r="I93" s="13" t="s">
        <v>411</v>
      </c>
      <c r="J93" s="13" t="s">
        <v>412</v>
      </c>
      <c r="K93" s="13" t="s">
        <v>413</v>
      </c>
      <c r="L93" s="13" t="s">
        <v>414</v>
      </c>
      <c r="M93" s="13" t="s">
        <v>415</v>
      </c>
      <c r="N93" s="13" t="s">
        <v>687</v>
      </c>
      <c r="O93" s="13" t="s">
        <v>86</v>
      </c>
      <c r="P93" s="16">
        <v>42370</v>
      </c>
      <c r="Q93" s="16">
        <v>43830</v>
      </c>
      <c r="R93" s="13" t="s">
        <v>9</v>
      </c>
      <c r="S93" s="12" t="s">
        <v>153</v>
      </c>
      <c r="T93" s="12" t="s">
        <v>153</v>
      </c>
      <c r="U93" s="12" t="s">
        <v>153</v>
      </c>
      <c r="V93" s="12" t="s">
        <v>153</v>
      </c>
      <c r="W93" s="12" t="s">
        <v>153</v>
      </c>
      <c r="X93" s="12" t="s">
        <v>418</v>
      </c>
      <c r="Y93" s="12" t="s">
        <v>553</v>
      </c>
    </row>
    <row r="94" spans="1:25" ht="90" thickBot="1" x14ac:dyDescent="0.3">
      <c r="A94" s="83">
        <v>58</v>
      </c>
      <c r="B94" s="14" t="s">
        <v>54</v>
      </c>
      <c r="C94" s="13" t="s">
        <v>40</v>
      </c>
      <c r="D94" s="13" t="s">
        <v>80</v>
      </c>
      <c r="E94" s="13" t="s">
        <v>12</v>
      </c>
      <c r="F94" s="13" t="s">
        <v>315</v>
      </c>
      <c r="G94" s="13" t="s">
        <v>315</v>
      </c>
      <c r="H94" s="86" t="s">
        <v>529</v>
      </c>
      <c r="I94" s="86" t="s">
        <v>306</v>
      </c>
      <c r="J94" s="87" t="s">
        <v>526</v>
      </c>
      <c r="K94" s="87" t="s">
        <v>527</v>
      </c>
      <c r="L94" s="87" t="s">
        <v>528</v>
      </c>
      <c r="M94" s="87" t="s">
        <v>302</v>
      </c>
      <c r="N94" s="86" t="str">
        <f t="shared" ref="N94" si="2">M94</f>
        <v>IAA&gt;95% (Universalização)</v>
      </c>
      <c r="O94" s="13" t="s">
        <v>86</v>
      </c>
      <c r="P94" s="16">
        <v>42370</v>
      </c>
      <c r="Q94" s="16">
        <v>43830</v>
      </c>
      <c r="R94" s="13" t="s">
        <v>91</v>
      </c>
      <c r="S94" s="12" t="s">
        <v>153</v>
      </c>
      <c r="T94" s="12" t="s">
        <v>153</v>
      </c>
      <c r="U94" s="12" t="s">
        <v>153</v>
      </c>
      <c r="V94" s="12" t="s">
        <v>153</v>
      </c>
      <c r="W94" s="12" t="s">
        <v>153</v>
      </c>
      <c r="X94" s="12" t="s">
        <v>316</v>
      </c>
      <c r="Y94" s="12" t="s">
        <v>722</v>
      </c>
    </row>
    <row r="95" spans="1:25" ht="255.75" thickBot="1" x14ac:dyDescent="0.3">
      <c r="A95" s="83">
        <v>76</v>
      </c>
      <c r="B95" s="14" t="s">
        <v>54</v>
      </c>
      <c r="C95" s="13" t="s">
        <v>40</v>
      </c>
      <c r="D95" s="13" t="s">
        <v>70</v>
      </c>
      <c r="E95" s="13" t="s">
        <v>12</v>
      </c>
      <c r="F95" s="13" t="s">
        <v>534</v>
      </c>
      <c r="G95" s="13" t="s">
        <v>386</v>
      </c>
      <c r="H95" s="13" t="s">
        <v>329</v>
      </c>
      <c r="I95" s="13" t="s">
        <v>330</v>
      </c>
      <c r="J95" s="13" t="s">
        <v>331</v>
      </c>
      <c r="K95" s="13" t="s">
        <v>332</v>
      </c>
      <c r="L95" s="13" t="s">
        <v>333</v>
      </c>
      <c r="M95" s="13" t="s">
        <v>334</v>
      </c>
      <c r="N95" s="13" t="s">
        <v>334</v>
      </c>
      <c r="O95" s="13" t="s">
        <v>86</v>
      </c>
      <c r="P95" s="16">
        <v>42370</v>
      </c>
      <c r="Q95" s="16">
        <v>43830</v>
      </c>
      <c r="R95" s="13" t="s">
        <v>378</v>
      </c>
      <c r="S95" s="12" t="s">
        <v>153</v>
      </c>
      <c r="T95" s="12" t="s">
        <v>153</v>
      </c>
      <c r="U95" s="12" t="s">
        <v>153</v>
      </c>
      <c r="V95" s="12" t="s">
        <v>153</v>
      </c>
      <c r="W95" s="12" t="s">
        <v>153</v>
      </c>
      <c r="X95" s="12" t="s">
        <v>717</v>
      </c>
      <c r="Y95" s="12" t="s">
        <v>717</v>
      </c>
    </row>
    <row r="96" spans="1:25" ht="319.5" thickBot="1" x14ac:dyDescent="0.3">
      <c r="A96" s="83">
        <v>77</v>
      </c>
      <c r="B96" s="14" t="s">
        <v>53</v>
      </c>
      <c r="C96" s="13" t="s">
        <v>37</v>
      </c>
      <c r="D96" s="13" t="s">
        <v>70</v>
      </c>
      <c r="E96" s="13" t="s">
        <v>12</v>
      </c>
      <c r="F96" s="13" t="s">
        <v>534</v>
      </c>
      <c r="G96" s="13" t="s">
        <v>557</v>
      </c>
      <c r="H96" s="13" t="s">
        <v>339</v>
      </c>
      <c r="I96" s="13" t="s">
        <v>340</v>
      </c>
      <c r="J96" s="13" t="s">
        <v>341</v>
      </c>
      <c r="K96" s="13" t="s">
        <v>342</v>
      </c>
      <c r="L96" s="13" t="s">
        <v>342</v>
      </c>
      <c r="M96" s="13" t="s">
        <v>343</v>
      </c>
      <c r="N96" s="13" t="s">
        <v>343</v>
      </c>
      <c r="O96" s="13" t="s">
        <v>86</v>
      </c>
      <c r="P96" s="16">
        <v>42370</v>
      </c>
      <c r="Q96" s="16">
        <v>43494</v>
      </c>
      <c r="R96" s="12" t="s">
        <v>93</v>
      </c>
      <c r="S96" s="12" t="s">
        <v>238</v>
      </c>
      <c r="T96" s="12" t="s">
        <v>158</v>
      </c>
      <c r="U96" s="12" t="s">
        <v>137</v>
      </c>
      <c r="V96" s="12" t="s">
        <v>534</v>
      </c>
      <c r="W96" s="12" t="s">
        <v>544</v>
      </c>
      <c r="X96" s="12" t="s">
        <v>707</v>
      </c>
      <c r="Y96" s="12" t="s">
        <v>707</v>
      </c>
    </row>
    <row r="97" spans="1:25" ht="90" thickBot="1" x14ac:dyDescent="0.3">
      <c r="A97" s="83">
        <v>59</v>
      </c>
      <c r="B97" s="14" t="s">
        <v>54</v>
      </c>
      <c r="C97" s="13" t="s">
        <v>40</v>
      </c>
      <c r="D97" s="13" t="s">
        <v>80</v>
      </c>
      <c r="E97" s="13" t="s">
        <v>12</v>
      </c>
      <c r="F97" s="13" t="s">
        <v>315</v>
      </c>
      <c r="G97" s="13" t="s">
        <v>315</v>
      </c>
      <c r="H97" s="13" t="s">
        <v>300</v>
      </c>
      <c r="I97" s="13" t="s">
        <v>301</v>
      </c>
      <c r="J97" s="13" t="s">
        <v>302</v>
      </c>
      <c r="K97" s="13" t="s">
        <v>302</v>
      </c>
      <c r="L97" s="13" t="s">
        <v>302</v>
      </c>
      <c r="M97" s="13" t="s">
        <v>302</v>
      </c>
      <c r="N97" s="13" t="str">
        <f>M97</f>
        <v>IAA&gt;95% (Universalização)</v>
      </c>
      <c r="O97" s="13" t="s">
        <v>86</v>
      </c>
      <c r="P97" s="16">
        <v>42370</v>
      </c>
      <c r="Q97" s="16">
        <v>43830</v>
      </c>
      <c r="R97" s="13" t="s">
        <v>378</v>
      </c>
      <c r="S97" s="12" t="s">
        <v>153</v>
      </c>
      <c r="T97" s="12" t="s">
        <v>153</v>
      </c>
      <c r="U97" s="12" t="s">
        <v>153</v>
      </c>
      <c r="V97" s="12" t="s">
        <v>153</v>
      </c>
      <c r="W97" s="12" t="s">
        <v>153</v>
      </c>
      <c r="X97" s="12" t="s">
        <v>316</v>
      </c>
      <c r="Y97" s="12" t="s">
        <v>722</v>
      </c>
    </row>
    <row r="98" spans="1:25" ht="90" thickBot="1" x14ac:dyDescent="0.3">
      <c r="A98" s="83">
        <v>60</v>
      </c>
      <c r="B98" s="14" t="s">
        <v>54</v>
      </c>
      <c r="C98" s="13" t="s">
        <v>40</v>
      </c>
      <c r="D98" s="13" t="s">
        <v>80</v>
      </c>
      <c r="E98" s="13" t="s">
        <v>12</v>
      </c>
      <c r="F98" s="13" t="s">
        <v>315</v>
      </c>
      <c r="G98" s="13" t="s">
        <v>315</v>
      </c>
      <c r="H98" s="13" t="s">
        <v>313</v>
      </c>
      <c r="I98" s="13" t="s">
        <v>314</v>
      </c>
      <c r="J98" s="13" t="s">
        <v>302</v>
      </c>
      <c r="K98" s="13" t="s">
        <v>302</v>
      </c>
      <c r="L98" s="13" t="s">
        <v>302</v>
      </c>
      <c r="M98" s="13" t="s">
        <v>302</v>
      </c>
      <c r="N98" s="13" t="str">
        <f>M98</f>
        <v>IAA&gt;95% (Universalização)</v>
      </c>
      <c r="O98" s="13" t="s">
        <v>86</v>
      </c>
      <c r="P98" s="16">
        <v>42370</v>
      </c>
      <c r="Q98" s="16">
        <v>43830</v>
      </c>
      <c r="R98" s="13" t="s">
        <v>9</v>
      </c>
      <c r="S98" s="12" t="s">
        <v>153</v>
      </c>
      <c r="T98" s="12" t="s">
        <v>153</v>
      </c>
      <c r="U98" s="12" t="s">
        <v>153</v>
      </c>
      <c r="V98" s="12" t="s">
        <v>153</v>
      </c>
      <c r="W98" s="12" t="s">
        <v>153</v>
      </c>
      <c r="X98" s="12" t="s">
        <v>316</v>
      </c>
      <c r="Y98" s="12" t="s">
        <v>722</v>
      </c>
    </row>
    <row r="99" spans="1:25" ht="115.5" thickBot="1" x14ac:dyDescent="0.3">
      <c r="A99" s="83">
        <v>3</v>
      </c>
      <c r="B99" s="18" t="s">
        <v>56</v>
      </c>
      <c r="C99" s="13" t="s">
        <v>45</v>
      </c>
      <c r="D99" s="13" t="s">
        <v>117</v>
      </c>
      <c r="E99" s="13" t="s">
        <v>85</v>
      </c>
      <c r="F99" s="13" t="str">
        <f>D99</f>
        <v>CBHs da Bacia do Rio Aguapeí-Peixe</v>
      </c>
      <c r="G99" s="13" t="str">
        <f>D99</f>
        <v>CBHs da Bacia do Rio Aguapeí-Peixe</v>
      </c>
      <c r="H99" s="13" t="s">
        <v>198</v>
      </c>
      <c r="I99" s="13" t="s">
        <v>196</v>
      </c>
      <c r="J99" s="13" t="s">
        <v>197</v>
      </c>
      <c r="K99" s="13" t="s">
        <v>197</v>
      </c>
      <c r="L99" s="13" t="s">
        <v>197</v>
      </c>
      <c r="M99" s="13" t="s">
        <v>197</v>
      </c>
      <c r="N99" s="13" t="s">
        <v>688</v>
      </c>
      <c r="O99" s="13" t="s">
        <v>86</v>
      </c>
      <c r="P99" s="16">
        <v>42370</v>
      </c>
      <c r="Q99" s="16">
        <v>43830</v>
      </c>
      <c r="R99" s="13" t="s">
        <v>626</v>
      </c>
      <c r="S99" s="12" t="s">
        <v>238</v>
      </c>
      <c r="T99" s="12" t="s">
        <v>158</v>
      </c>
      <c r="U99" s="12" t="s">
        <v>140</v>
      </c>
      <c r="V99" s="12" t="s">
        <v>140</v>
      </c>
      <c r="W99" s="85" t="s">
        <v>445</v>
      </c>
      <c r="X99" s="12" t="s">
        <v>707</v>
      </c>
      <c r="Y99" s="12" t="s">
        <v>707</v>
      </c>
    </row>
    <row r="100" spans="1:25" ht="115.5" thickBot="1" x14ac:dyDescent="0.3">
      <c r="A100" s="83">
        <v>2</v>
      </c>
      <c r="B100" s="18" t="s">
        <v>56</v>
      </c>
      <c r="C100" s="13" t="s">
        <v>45</v>
      </c>
      <c r="D100" s="13" t="s">
        <v>121</v>
      </c>
      <c r="E100" s="13" t="s">
        <v>85</v>
      </c>
      <c r="F100" s="13" t="str">
        <f>D100</f>
        <v>CBHs da Região Hidrográfica da Vertente Paulista do Rio Paranapanema</v>
      </c>
      <c r="G100" s="13" t="str">
        <f>F100</f>
        <v>CBHs da Região Hidrográfica da Vertente Paulista do Rio Paranapanema</v>
      </c>
      <c r="H100" s="13" t="s">
        <v>234</v>
      </c>
      <c r="I100" s="13" t="s">
        <v>231</v>
      </c>
      <c r="J100" s="13" t="s">
        <v>232</v>
      </c>
      <c r="K100" s="13" t="s">
        <v>233</v>
      </c>
      <c r="L100" s="13" t="s">
        <v>233</v>
      </c>
      <c r="M100" s="13" t="s">
        <v>233</v>
      </c>
      <c r="N100" s="13" t="s">
        <v>689</v>
      </c>
      <c r="O100" s="13" t="s">
        <v>86</v>
      </c>
      <c r="P100" s="16">
        <v>42370</v>
      </c>
      <c r="Q100" s="16">
        <v>43830</v>
      </c>
      <c r="R100" s="13" t="s">
        <v>93</v>
      </c>
      <c r="S100" s="12" t="s">
        <v>238</v>
      </c>
      <c r="T100" s="12" t="s">
        <v>158</v>
      </c>
      <c r="U100" s="12" t="s">
        <v>121</v>
      </c>
      <c r="V100" s="12" t="s">
        <v>121</v>
      </c>
      <c r="W100" s="85" t="s">
        <v>445</v>
      </c>
      <c r="X100" s="12" t="s">
        <v>707</v>
      </c>
      <c r="Y100" s="12" t="s">
        <v>707</v>
      </c>
    </row>
    <row r="101" spans="1:25" ht="115.5" thickBot="1" x14ac:dyDescent="0.3">
      <c r="A101" s="83">
        <v>41</v>
      </c>
      <c r="B101" s="18" t="s">
        <v>56</v>
      </c>
      <c r="C101" s="13" t="s">
        <v>45</v>
      </c>
      <c r="D101" s="13" t="s">
        <v>119</v>
      </c>
      <c r="E101" s="13" t="s">
        <v>85</v>
      </c>
      <c r="F101" s="13" t="str">
        <f>D101</f>
        <v>CBHs da Região Hidrográfica da Vertente Litorânea</v>
      </c>
      <c r="G101" s="13" t="str">
        <f>D101</f>
        <v>CBHs da Região Hidrográfica da Vertente Litorânea</v>
      </c>
      <c r="H101" s="13" t="s">
        <v>420</v>
      </c>
      <c r="I101" s="13" t="s">
        <v>426</v>
      </c>
      <c r="J101" s="13"/>
      <c r="K101" s="12" t="s">
        <v>717</v>
      </c>
      <c r="L101" s="13" t="s">
        <v>424</v>
      </c>
      <c r="M101" s="13"/>
      <c r="N101" s="13" t="str">
        <f>L101</f>
        <v xml:space="preserve">Realizar 01 projeto </v>
      </c>
      <c r="O101" s="13" t="s">
        <v>87</v>
      </c>
      <c r="P101" s="16">
        <v>42736</v>
      </c>
      <c r="Q101" s="16">
        <v>43465</v>
      </c>
      <c r="R101" s="13" t="s">
        <v>91</v>
      </c>
      <c r="S101" s="12" t="s">
        <v>238</v>
      </c>
      <c r="T101" s="12" t="s">
        <v>158</v>
      </c>
      <c r="U101" s="12" t="s">
        <v>119</v>
      </c>
      <c r="V101" s="12" t="s">
        <v>119</v>
      </c>
      <c r="W101" s="12" t="s">
        <v>717</v>
      </c>
      <c r="X101" s="12" t="s">
        <v>707</v>
      </c>
      <c r="Y101" s="12" t="s">
        <v>707</v>
      </c>
    </row>
    <row r="102" spans="1:25" ht="115.5" thickBot="1" x14ac:dyDescent="0.3">
      <c r="A102" s="83">
        <v>14</v>
      </c>
      <c r="B102" s="18" t="s">
        <v>56</v>
      </c>
      <c r="C102" s="13" t="s">
        <v>45</v>
      </c>
      <c r="D102" s="13" t="s">
        <v>143</v>
      </c>
      <c r="E102" s="13" t="s">
        <v>12</v>
      </c>
      <c r="F102" s="13" t="s">
        <v>145</v>
      </c>
      <c r="G102" s="13" t="s">
        <v>145</v>
      </c>
      <c r="H102" s="13" t="s">
        <v>473</v>
      </c>
      <c r="I102" s="13" t="s">
        <v>474</v>
      </c>
      <c r="J102" s="13" t="s">
        <v>282</v>
      </c>
      <c r="K102" s="13" t="s">
        <v>282</v>
      </c>
      <c r="L102" s="12"/>
      <c r="M102" s="12"/>
      <c r="N102" s="13" t="s">
        <v>690</v>
      </c>
      <c r="O102" s="12" t="s">
        <v>86</v>
      </c>
      <c r="P102" s="16">
        <v>41723</v>
      </c>
      <c r="Q102" s="20">
        <v>43100</v>
      </c>
      <c r="R102" s="13" t="s">
        <v>9</v>
      </c>
      <c r="S102" s="12" t="s">
        <v>238</v>
      </c>
      <c r="T102" s="12" t="s">
        <v>158</v>
      </c>
      <c r="U102" s="12" t="s">
        <v>143</v>
      </c>
      <c r="V102" s="12" t="s">
        <v>145</v>
      </c>
      <c r="W102" s="13" t="s">
        <v>493</v>
      </c>
      <c r="X102" s="55" t="s">
        <v>707</v>
      </c>
      <c r="Y102" s="55" t="s">
        <v>707</v>
      </c>
    </row>
    <row r="103" spans="1:25" ht="115.5" thickBot="1" x14ac:dyDescent="0.3">
      <c r="A103" s="83">
        <v>15</v>
      </c>
      <c r="B103" s="18" t="s">
        <v>56</v>
      </c>
      <c r="C103" s="13" t="s">
        <v>45</v>
      </c>
      <c r="D103" s="13" t="s">
        <v>143</v>
      </c>
      <c r="E103" s="13" t="s">
        <v>12</v>
      </c>
      <c r="F103" s="13" t="s">
        <v>145</v>
      </c>
      <c r="G103" s="13" t="s">
        <v>145</v>
      </c>
      <c r="H103" s="13" t="s">
        <v>475</v>
      </c>
      <c r="I103" s="13" t="s">
        <v>476</v>
      </c>
      <c r="J103" s="13" t="s">
        <v>717</v>
      </c>
      <c r="K103" s="13" t="s">
        <v>717</v>
      </c>
      <c r="L103" s="12"/>
      <c r="M103" s="12"/>
      <c r="N103" s="12" t="str">
        <f>H103</f>
        <v>CAPACITAÇÃO DE TÉCNICOS DO DAEE E CETESB ENVOLVIDOS NOS PROCEDIMENTOS DA LEI FEDERAL 12334/2010 DA SEGURANÇA DE BARRAGENS - 2014</v>
      </c>
      <c r="O103" s="12" t="s">
        <v>88</v>
      </c>
      <c r="P103" s="16">
        <v>42041</v>
      </c>
      <c r="Q103" s="20">
        <v>42406</v>
      </c>
      <c r="R103" s="13" t="s">
        <v>9</v>
      </c>
      <c r="S103" s="12" t="s">
        <v>238</v>
      </c>
      <c r="T103" s="12" t="s">
        <v>158</v>
      </c>
      <c r="U103" s="12" t="s">
        <v>143</v>
      </c>
      <c r="V103" s="12" t="s">
        <v>145</v>
      </c>
      <c r="W103" s="13" t="s">
        <v>494</v>
      </c>
      <c r="X103" s="55" t="s">
        <v>707</v>
      </c>
      <c r="Y103" s="55" t="s">
        <v>707</v>
      </c>
    </row>
    <row r="104" spans="1:25" ht="115.5" thickBot="1" x14ac:dyDescent="0.3">
      <c r="A104" s="83">
        <v>53</v>
      </c>
      <c r="B104" s="18" t="s">
        <v>56</v>
      </c>
      <c r="C104" s="13" t="s">
        <v>45</v>
      </c>
      <c r="D104" s="13" t="s">
        <v>143</v>
      </c>
      <c r="E104" s="13" t="s">
        <v>12</v>
      </c>
      <c r="F104" s="13" t="s">
        <v>144</v>
      </c>
      <c r="G104" s="13" t="s">
        <v>144</v>
      </c>
      <c r="H104" s="13" t="s">
        <v>515</v>
      </c>
      <c r="I104" s="13" t="s">
        <v>516</v>
      </c>
      <c r="J104" s="13" t="s">
        <v>517</v>
      </c>
      <c r="K104" s="13" t="s">
        <v>518</v>
      </c>
      <c r="L104" s="13" t="s">
        <v>519</v>
      </c>
      <c r="M104" s="13"/>
      <c r="N104" s="13" t="str">
        <f>L104</f>
        <v>capacitação e relatório final</v>
      </c>
      <c r="O104" s="12" t="s">
        <v>86</v>
      </c>
      <c r="P104" s="16">
        <v>42083</v>
      </c>
      <c r="Q104" s="16">
        <v>43465</v>
      </c>
      <c r="R104" s="13" t="s">
        <v>9</v>
      </c>
      <c r="S104" s="12" t="s">
        <v>238</v>
      </c>
      <c r="T104" s="12" t="s">
        <v>158</v>
      </c>
      <c r="U104" s="13" t="s">
        <v>143</v>
      </c>
      <c r="V104" s="13" t="s">
        <v>144</v>
      </c>
      <c r="W104" s="13" t="s">
        <v>520</v>
      </c>
      <c r="X104" s="12" t="s">
        <v>191</v>
      </c>
      <c r="Y104" s="12" t="s">
        <v>522</v>
      </c>
    </row>
    <row r="105" spans="1:25" ht="102.75" thickBot="1" x14ac:dyDescent="0.3">
      <c r="A105" s="83">
        <v>82</v>
      </c>
      <c r="B105" s="18" t="s">
        <v>56</v>
      </c>
      <c r="C105" s="13" t="s">
        <v>46</v>
      </c>
      <c r="D105" s="13" t="s">
        <v>120</v>
      </c>
      <c r="E105" s="13" t="s">
        <v>85</v>
      </c>
      <c r="F105" s="13" t="str">
        <f>D105</f>
        <v>CBHs da Região Hidrográfica da Vertente Paulista do Rio Grande</v>
      </c>
      <c r="G105" s="13" t="str">
        <f>F105</f>
        <v>CBHs da Região Hidrográfica da Vertente Paulista do Rio Grande</v>
      </c>
      <c r="H105" s="13" t="s">
        <v>226</v>
      </c>
      <c r="I105" s="13" t="s">
        <v>227</v>
      </c>
      <c r="J105" s="13"/>
      <c r="K105" s="13" t="s">
        <v>228</v>
      </c>
      <c r="L105" s="13" t="s">
        <v>229</v>
      </c>
      <c r="M105" s="13" t="s">
        <v>230</v>
      </c>
      <c r="N105" s="13" t="s">
        <v>691</v>
      </c>
      <c r="O105" s="13" t="s">
        <v>88</v>
      </c>
      <c r="P105" s="16">
        <v>42737</v>
      </c>
      <c r="Q105" s="16">
        <v>43830</v>
      </c>
      <c r="R105" s="13" t="s">
        <v>92</v>
      </c>
      <c r="S105" s="12" t="s">
        <v>238</v>
      </c>
      <c r="T105" s="12" t="s">
        <v>158</v>
      </c>
      <c r="U105" s="12" t="s">
        <v>120</v>
      </c>
      <c r="V105" s="12" t="s">
        <v>120</v>
      </c>
      <c r="W105" s="12" t="s">
        <v>717</v>
      </c>
      <c r="X105" s="12" t="s">
        <v>707</v>
      </c>
      <c r="Y105" s="12" t="s">
        <v>707</v>
      </c>
    </row>
    <row r="106" spans="1:25" ht="102.75" thickBot="1" x14ac:dyDescent="0.3">
      <c r="A106" s="83">
        <v>51</v>
      </c>
      <c r="B106" s="18" t="s">
        <v>56</v>
      </c>
      <c r="C106" s="13" t="s">
        <v>46</v>
      </c>
      <c r="D106" s="13" t="s">
        <v>119</v>
      </c>
      <c r="E106" s="13" t="s">
        <v>85</v>
      </c>
      <c r="F106" s="13" t="str">
        <f>D106</f>
        <v>CBHs da Região Hidrográfica da Vertente Litorânea</v>
      </c>
      <c r="G106" s="13" t="str">
        <f>D106</f>
        <v>CBHs da Região Hidrográfica da Vertente Litorânea</v>
      </c>
      <c r="H106" s="13" t="s">
        <v>420</v>
      </c>
      <c r="I106" s="13" t="s">
        <v>423</v>
      </c>
      <c r="J106" s="13"/>
      <c r="K106" s="13"/>
      <c r="L106" s="13"/>
      <c r="M106" s="13" t="s">
        <v>424</v>
      </c>
      <c r="N106" s="13" t="str">
        <f>M106</f>
        <v xml:space="preserve">Realizar 01 projeto </v>
      </c>
      <c r="O106" s="13" t="s">
        <v>87</v>
      </c>
      <c r="P106" s="16">
        <v>42736</v>
      </c>
      <c r="Q106" s="16">
        <v>43465</v>
      </c>
      <c r="R106" s="13" t="s">
        <v>91</v>
      </c>
      <c r="S106" s="12" t="s">
        <v>238</v>
      </c>
      <c r="T106" s="12" t="s">
        <v>158</v>
      </c>
      <c r="U106" s="12" t="s">
        <v>119</v>
      </c>
      <c r="V106" s="12" t="s">
        <v>119</v>
      </c>
      <c r="W106" s="12" t="s">
        <v>717</v>
      </c>
      <c r="X106" s="12" t="s">
        <v>707</v>
      </c>
      <c r="Y106" s="12" t="s">
        <v>707</v>
      </c>
    </row>
    <row r="107" spans="1:25" ht="409.6" thickBot="1" x14ac:dyDescent="0.3">
      <c r="A107" s="83">
        <v>6</v>
      </c>
      <c r="B107" s="18" t="s">
        <v>56</v>
      </c>
      <c r="C107" s="13" t="s">
        <v>46</v>
      </c>
      <c r="D107" s="13" t="s">
        <v>72</v>
      </c>
      <c r="E107" s="13" t="s">
        <v>12</v>
      </c>
      <c r="F107" s="13" t="s">
        <v>555</v>
      </c>
      <c r="G107" s="13" t="s">
        <v>450</v>
      </c>
      <c r="H107" s="13" t="s">
        <v>503</v>
      </c>
      <c r="I107" s="13" t="s">
        <v>500</v>
      </c>
      <c r="J107" s="13" t="s">
        <v>501</v>
      </c>
      <c r="K107" s="13" t="s">
        <v>502</v>
      </c>
      <c r="L107" s="13" t="s">
        <v>502</v>
      </c>
      <c r="M107" s="13" t="s">
        <v>502</v>
      </c>
      <c r="N107" s="13" t="str">
        <f>M107</f>
        <v>Eixo Campanhas Educativas: Divulgação das campanhas para as 5.184 escolas da rede estadual de ensino. Atendimento de 100% da rede estadual de ensino, considerando as escolas que oferecem Ensino Fundamental - Anos Finais e Ensino Médio (aproximadamente 3.000 escolas)
Eixo Comunicação e Formação Continuada: Socializar com toda a rede as ações e projetos; Priorizar a formação continuada em Educação Ambiental em Recursos Hídricos dos 182 PCNP das 91 Diretorias de Ensino que fomentam e acompanham as ações da temática desenvolvidas pelas escolas.</v>
      </c>
      <c r="O107" s="13" t="s">
        <v>86</v>
      </c>
      <c r="P107" s="16">
        <v>42370</v>
      </c>
      <c r="Q107" s="16">
        <v>43830</v>
      </c>
      <c r="R107" s="13" t="s">
        <v>9</v>
      </c>
      <c r="S107" s="12" t="s">
        <v>153</v>
      </c>
      <c r="T107" s="12" t="s">
        <v>153</v>
      </c>
      <c r="U107" s="12" t="s">
        <v>153</v>
      </c>
      <c r="V107" s="12" t="s">
        <v>153</v>
      </c>
      <c r="W107" s="12" t="s">
        <v>153</v>
      </c>
      <c r="X107" s="12" t="s">
        <v>451</v>
      </c>
      <c r="Y107" s="12" t="s">
        <v>717</v>
      </c>
    </row>
    <row r="108" spans="1:25" ht="115.5" thickBot="1" x14ac:dyDescent="0.3">
      <c r="A108" s="83">
        <v>31</v>
      </c>
      <c r="B108" s="18" t="s">
        <v>56</v>
      </c>
      <c r="C108" s="13" t="s">
        <v>47</v>
      </c>
      <c r="D108" s="13" t="s">
        <v>68</v>
      </c>
      <c r="E108" s="13" t="s">
        <v>48</v>
      </c>
      <c r="F108" s="13" t="s">
        <v>293</v>
      </c>
      <c r="G108" s="13" t="s">
        <v>293</v>
      </c>
      <c r="H108" s="13" t="s">
        <v>290</v>
      </c>
      <c r="I108" s="13" t="s">
        <v>291</v>
      </c>
      <c r="J108" s="13" t="s">
        <v>292</v>
      </c>
      <c r="K108" s="13" t="s">
        <v>292</v>
      </c>
      <c r="L108" s="13" t="s">
        <v>292</v>
      </c>
      <c r="M108" s="13" t="s">
        <v>292</v>
      </c>
      <c r="N108" s="13" t="s">
        <v>692</v>
      </c>
      <c r="O108" s="13" t="s">
        <v>87</v>
      </c>
      <c r="P108" s="16">
        <v>42452</v>
      </c>
      <c r="Q108" s="16">
        <v>43546</v>
      </c>
      <c r="R108" s="13" t="s">
        <v>9</v>
      </c>
      <c r="S108" s="12" t="s">
        <v>153</v>
      </c>
      <c r="T108" s="12" t="s">
        <v>153</v>
      </c>
      <c r="U108" s="12" t="s">
        <v>153</v>
      </c>
      <c r="V108" s="12" t="s">
        <v>153</v>
      </c>
      <c r="W108" s="12" t="s">
        <v>153</v>
      </c>
      <c r="X108" s="12" t="s">
        <v>707</v>
      </c>
      <c r="Y108" s="12" t="s">
        <v>707</v>
      </c>
    </row>
    <row r="109" spans="1:25" ht="115.5" thickBot="1" x14ac:dyDescent="0.3">
      <c r="A109" s="83">
        <v>32</v>
      </c>
      <c r="B109" s="18" t="s">
        <v>56</v>
      </c>
      <c r="C109" s="13" t="s">
        <v>47</v>
      </c>
      <c r="D109" s="13" t="s">
        <v>66</v>
      </c>
      <c r="E109" s="13" t="s">
        <v>48</v>
      </c>
      <c r="F109" s="13" t="s">
        <v>387</v>
      </c>
      <c r="G109" s="13" t="str">
        <f>F109</f>
        <v>CIESP</v>
      </c>
      <c r="H109" s="13" t="s">
        <v>192</v>
      </c>
      <c r="I109" s="13" t="s">
        <v>193</v>
      </c>
      <c r="J109" s="13" t="s">
        <v>194</v>
      </c>
      <c r="K109" s="13" t="s">
        <v>195</v>
      </c>
      <c r="L109" s="13" t="s">
        <v>195</v>
      </c>
      <c r="M109" s="13" t="s">
        <v>195</v>
      </c>
      <c r="N109" s="13" t="s">
        <v>693</v>
      </c>
      <c r="O109" s="13" t="s">
        <v>87</v>
      </c>
      <c r="P109" s="16">
        <v>42522</v>
      </c>
      <c r="Q109" s="16">
        <v>43830</v>
      </c>
      <c r="R109" s="13" t="s">
        <v>9</v>
      </c>
      <c r="S109" s="12" t="s">
        <v>153</v>
      </c>
      <c r="T109" s="12" t="s">
        <v>153</v>
      </c>
      <c r="U109" s="12" t="s">
        <v>153</v>
      </c>
      <c r="V109" s="12" t="s">
        <v>153</v>
      </c>
      <c r="W109" s="12" t="s">
        <v>153</v>
      </c>
      <c r="X109" s="12" t="s">
        <v>707</v>
      </c>
      <c r="Y109" s="12" t="s">
        <v>707</v>
      </c>
    </row>
    <row r="110" spans="1:25" ht="115.5" thickBot="1" x14ac:dyDescent="0.3">
      <c r="A110" s="83">
        <v>33</v>
      </c>
      <c r="B110" s="18" t="s">
        <v>56</v>
      </c>
      <c r="C110" s="13" t="s">
        <v>47</v>
      </c>
      <c r="D110" s="13" t="s">
        <v>68</v>
      </c>
      <c r="E110" s="13" t="s">
        <v>48</v>
      </c>
      <c r="F110" s="13" t="s">
        <v>293</v>
      </c>
      <c r="G110" s="13" t="s">
        <v>293</v>
      </c>
      <c r="H110" s="13" t="s">
        <v>286</v>
      </c>
      <c r="I110" s="13" t="s">
        <v>287</v>
      </c>
      <c r="J110" s="13" t="s">
        <v>288</v>
      </c>
      <c r="K110" s="13" t="s">
        <v>288</v>
      </c>
      <c r="L110" s="13" t="s">
        <v>288</v>
      </c>
      <c r="M110" s="13" t="s">
        <v>289</v>
      </c>
      <c r="N110" s="13" t="str">
        <f>M110</f>
        <v>Publicação do Manual</v>
      </c>
      <c r="O110" s="13" t="s">
        <v>87</v>
      </c>
      <c r="P110" s="16">
        <v>42370</v>
      </c>
      <c r="Q110" s="16">
        <v>43830</v>
      </c>
      <c r="R110" s="13" t="s">
        <v>9</v>
      </c>
      <c r="S110" s="12" t="s">
        <v>153</v>
      </c>
      <c r="T110" s="12" t="s">
        <v>153</v>
      </c>
      <c r="U110" s="12" t="s">
        <v>153</v>
      </c>
      <c r="V110" s="12" t="s">
        <v>153</v>
      </c>
      <c r="W110" s="12" t="s">
        <v>153</v>
      </c>
      <c r="X110" s="12" t="s">
        <v>707</v>
      </c>
      <c r="Y110" s="12" t="s">
        <v>707</v>
      </c>
    </row>
    <row r="111" spans="1:25" ht="115.5" thickBot="1" x14ac:dyDescent="0.3">
      <c r="A111" s="83">
        <v>52</v>
      </c>
      <c r="B111" s="18" t="s">
        <v>56</v>
      </c>
      <c r="C111" s="13" t="s">
        <v>47</v>
      </c>
      <c r="D111" s="13" t="s">
        <v>119</v>
      </c>
      <c r="E111" s="13" t="s">
        <v>85</v>
      </c>
      <c r="F111" s="13" t="str">
        <f>D111</f>
        <v>CBHs da Região Hidrográfica da Vertente Litorânea</v>
      </c>
      <c r="G111" s="13" t="str">
        <f>D111</f>
        <v>CBHs da Região Hidrográfica da Vertente Litorânea</v>
      </c>
      <c r="H111" s="13" t="s">
        <v>420</v>
      </c>
      <c r="I111" s="13" t="s">
        <v>425</v>
      </c>
      <c r="J111" s="13"/>
      <c r="K111" s="13"/>
      <c r="L111" s="13"/>
      <c r="M111" s="13" t="s">
        <v>424</v>
      </c>
      <c r="N111" s="13" t="str">
        <f>M111</f>
        <v xml:space="preserve">Realizar 01 projeto </v>
      </c>
      <c r="O111" s="13" t="s">
        <v>87</v>
      </c>
      <c r="P111" s="16">
        <v>42736</v>
      </c>
      <c r="Q111" s="16">
        <v>42766</v>
      </c>
      <c r="R111" s="13" t="s">
        <v>91</v>
      </c>
      <c r="S111" s="12" t="s">
        <v>238</v>
      </c>
      <c r="T111" s="12" t="s">
        <v>158</v>
      </c>
      <c r="U111" s="12" t="s">
        <v>119</v>
      </c>
      <c r="V111" s="12" t="s">
        <v>119</v>
      </c>
      <c r="W111" s="12" t="s">
        <v>717</v>
      </c>
      <c r="X111" s="12" t="s">
        <v>707</v>
      </c>
      <c r="Y111" s="12" t="s">
        <v>707</v>
      </c>
    </row>
    <row r="112" spans="1:25" s="49" customFormat="1" ht="26.25" customHeight="1" thickBot="1" x14ac:dyDescent="0.3">
      <c r="A112" s="50" t="s">
        <v>142</v>
      </c>
      <c r="B112" s="50">
        <f>COUNTA(H5:H111)</f>
        <v>107</v>
      </c>
      <c r="P112" s="51"/>
      <c r="Q112" s="51"/>
      <c r="Y112" s="52" t="s">
        <v>97</v>
      </c>
    </row>
    <row r="113" spans="1:17" s="49" customFormat="1" ht="19.899999999999999" customHeight="1" x14ac:dyDescent="0.25">
      <c r="A113" s="53"/>
      <c r="P113" s="51"/>
      <c r="Q113" s="51"/>
    </row>
    <row r="114" spans="1:17" s="49" customFormat="1" ht="19.899999999999999" customHeight="1" x14ac:dyDescent="0.25">
      <c r="A114" s="53"/>
      <c r="P114" s="51"/>
      <c r="Q114" s="51"/>
    </row>
  </sheetData>
  <autoFilter ref="A3:Y112"/>
  <sortState ref="A5:CG114">
    <sortCondition ref="B5:B114"/>
    <sortCondition ref="C5:C114"/>
  </sortState>
  <mergeCells count="1">
    <mergeCell ref="A1:A4"/>
  </mergeCells>
  <dataValidations count="1">
    <dataValidation type="list" allowBlank="1" showInputMessage="1" showErrorMessage="1" sqref="O87 R87 O107 R107 O80:O82 R84 O84 O41:O42 R41:R42 O48 R50:R52 O50:O52 V50:V52 R99 O99 U87:V87 R89:W89 O89 R80:W82 R93:W93 O93 U84:V84 U41:V42 R48:W48 W51:W52 S51:U52 U99:V99 U50 U11:V11 O11 R11">
      <formula1>#REF!</formula1>
    </dataValidation>
  </dataValidations>
  <pageMargins left="0.511811024" right="0.511811024" top="0.78740157499999996" bottom="0.78740157499999996" header="0.31496062000000002" footer="0.31496062000000002"/>
  <pageSetup paperSize="9" orientation="portrait" horizontalDpi="4294967293" verticalDpi="4294967293"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operacional!$P$3:$P$32</xm:f>
          </x14:formula1>
          <xm:sqref>S8:T8 W8 S13:T13 W13 W16 S16:T16 S18:T18 W18 S34:T34 S40:T40 W40 W46 S46:T46 U45:U47 U100:U111 U53:U76 U43 W55:W56 S55:T56 W58:W69 S58:T69 W71:W76 S71:T76 V86:W86 S86:T86 S90:T90 V94:W95 S94:T95 S83:W83 V97:W98 S97:T98 V107:W110 S107:T110 U85:U86 U34:U40 U23:U31 U49 V90:W90 U88 U78:U79 S79:T79 W79 S92:T92 V92:W92 U90:U92 U94:U98 U5:U10 U12:U21</xm:sqref>
        </x14:dataValidation>
        <x14:dataValidation type="list" allowBlank="1" showInputMessage="1" showErrorMessage="1">
          <x14:formula1>
            <xm:f>operacional!$Q$3:$Q$36</xm:f>
          </x14:formula1>
          <xm:sqref>V111 V53:V76 V96 V88 V23:V31 V91 V85 V34:V40 V78:V79 V49 V43 V45:V47 V100:V106 V5:V10 V12:V21</xm:sqref>
        </x14:dataValidation>
        <x14:dataValidation type="list" allowBlank="1" showInputMessage="1" showErrorMessage="1">
          <x14:formula1>
            <xm:f>operacional!$A$3:$A$10</xm:f>
          </x14:formula1>
          <xm:sqref>B5:B111</xm:sqref>
        </x14:dataValidation>
        <x14:dataValidation type="list" allowBlank="1" showInputMessage="1" showErrorMessage="1">
          <x14:formula1>
            <xm:f>operacional!$B$3:$B$34</xm:f>
          </x14:formula1>
          <xm:sqref>C5:C111</xm:sqref>
        </x14:dataValidation>
        <x14:dataValidation type="list" allowBlank="1" showInputMessage="1" showErrorMessage="1">
          <x14:formula1>
            <xm:f>operacional!$C$3:$C$38</xm:f>
          </x14:formula1>
          <xm:sqref>D5:D111</xm:sqref>
        </x14:dataValidation>
        <x14:dataValidation type="list" allowBlank="1" showInputMessage="1" showErrorMessage="1">
          <x14:formula1>
            <xm:f>operacional!$D$3:$D$5</xm:f>
          </x14:formula1>
          <xm:sqref>E5:E111</xm:sqref>
        </x14:dataValidation>
        <x14:dataValidation type="list" allowBlank="1" showInputMessage="1" showErrorMessage="1">
          <x14:formula1>
            <xm:f>operacional!$J$3:$J$5</xm:f>
          </x14:formula1>
          <xm:sqref>O53:O79 O108:O111 O88 O85:O86 O90:O92 O83 O49 O43:O47 O100:O106 O94:O98 O5:O10 O12:O40</xm:sqref>
        </x14:dataValidation>
        <x14:dataValidation type="list" allowBlank="1" showInputMessage="1" showErrorMessage="1">
          <x14:formula1>
            <xm:f>operacional!$M$3:$M$11</xm:f>
          </x14:formula1>
          <xm:sqref>R53:R79 R108:R111 R88 R85:R86 R90:R92 R83 R49 R43:R47 R100:R106 R94:R98 R5:R10 R12:R40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opLeftCell="A28" zoomScale="110" zoomScaleNormal="110" workbookViewId="0">
      <selection activeCell="B30" sqref="B30"/>
    </sheetView>
  </sheetViews>
  <sheetFormatPr defaultColWidth="12.7109375" defaultRowHeight="11.25" x14ac:dyDescent="0.25"/>
  <cols>
    <col min="1" max="16" width="12.7109375" style="38"/>
    <col min="17" max="17" width="19.42578125" style="38" customWidth="1"/>
    <col min="18" max="16384" width="12.7109375" style="38"/>
  </cols>
  <sheetData>
    <row r="1" spans="1:29" s="34" customFormat="1" ht="19.899999999999999" customHeight="1" thickBot="1" x14ac:dyDescent="0.3">
      <c r="A1" s="31"/>
      <c r="B1" s="32" t="s">
        <v>150</v>
      </c>
      <c r="C1" s="33"/>
      <c r="D1" s="33"/>
      <c r="E1" s="33"/>
      <c r="F1" s="33"/>
      <c r="G1" s="33"/>
      <c r="H1" s="33"/>
      <c r="I1" s="33"/>
      <c r="J1" s="33"/>
      <c r="K1" s="33"/>
      <c r="L1" s="33"/>
      <c r="M1" s="33"/>
      <c r="N1" s="33"/>
      <c r="O1" s="33"/>
      <c r="P1" s="33"/>
      <c r="Q1" s="33"/>
      <c r="R1" s="33"/>
    </row>
    <row r="2" spans="1:29" s="34" customFormat="1" ht="77.45" customHeight="1" thickBot="1" x14ac:dyDescent="0.3">
      <c r="A2" s="35" t="s">
        <v>7</v>
      </c>
      <c r="B2" s="35" t="s">
        <v>8</v>
      </c>
      <c r="C2" s="36" t="s">
        <v>84</v>
      </c>
      <c r="D2" s="35" t="s">
        <v>147</v>
      </c>
      <c r="E2" s="35" t="s">
        <v>105</v>
      </c>
      <c r="F2" s="35" t="s">
        <v>106</v>
      </c>
      <c r="G2" s="35" t="s">
        <v>1</v>
      </c>
      <c r="H2" s="35" t="s">
        <v>2</v>
      </c>
      <c r="I2" s="35" t="s">
        <v>3</v>
      </c>
      <c r="J2" s="35" t="s">
        <v>4</v>
      </c>
      <c r="K2" s="35" t="s">
        <v>6</v>
      </c>
      <c r="L2" s="35" t="s">
        <v>0</v>
      </c>
      <c r="M2" s="35" t="s">
        <v>5</v>
      </c>
      <c r="N2" s="35" t="s">
        <v>95</v>
      </c>
      <c r="O2" s="35" t="s">
        <v>94</v>
      </c>
      <c r="P2" s="37" t="s">
        <v>116</v>
      </c>
      <c r="Q2" s="37" t="s">
        <v>216</v>
      </c>
      <c r="R2" s="37" t="s">
        <v>13</v>
      </c>
      <c r="S2" s="35" t="s">
        <v>95</v>
      </c>
      <c r="T2" s="35" t="s">
        <v>94</v>
      </c>
      <c r="U2" s="35" t="s">
        <v>624</v>
      </c>
    </row>
    <row r="3" spans="1:29" ht="67.5" x14ac:dyDescent="0.25">
      <c r="A3" s="38" t="s">
        <v>49</v>
      </c>
      <c r="B3" s="38" t="s">
        <v>17</v>
      </c>
      <c r="C3" s="39" t="s">
        <v>57</v>
      </c>
      <c r="D3" s="38" t="s">
        <v>12</v>
      </c>
      <c r="E3" s="40" t="s">
        <v>556</v>
      </c>
      <c r="F3" s="40" t="s">
        <v>556</v>
      </c>
      <c r="G3" s="40" t="s">
        <v>556</v>
      </c>
      <c r="H3" s="40" t="s">
        <v>556</v>
      </c>
      <c r="I3" s="40" t="s">
        <v>556</v>
      </c>
      <c r="J3" s="38" t="s">
        <v>86</v>
      </c>
      <c r="K3" s="40" t="s">
        <v>556</v>
      </c>
      <c r="L3" s="40" t="s">
        <v>556</v>
      </c>
      <c r="M3" s="38" t="s">
        <v>626</v>
      </c>
      <c r="N3" s="40" t="s">
        <v>556</v>
      </c>
      <c r="O3" s="40" t="s">
        <v>556</v>
      </c>
      <c r="P3" s="38" t="s">
        <v>117</v>
      </c>
      <c r="Q3" s="38" t="s">
        <v>153</v>
      </c>
      <c r="R3" s="40" t="s">
        <v>556</v>
      </c>
      <c r="S3" s="40" t="s">
        <v>556</v>
      </c>
      <c r="T3" s="40" t="s">
        <v>556</v>
      </c>
      <c r="U3" s="40" t="s">
        <v>556</v>
      </c>
      <c r="V3" s="41"/>
      <c r="W3" s="41"/>
      <c r="X3" s="41"/>
      <c r="Y3" s="41"/>
      <c r="Z3" s="41"/>
    </row>
    <row r="4" spans="1:29" ht="56.25" x14ac:dyDescent="0.25">
      <c r="A4" s="38" t="s">
        <v>50</v>
      </c>
      <c r="B4" s="38" t="s">
        <v>18</v>
      </c>
      <c r="C4" s="39" t="s">
        <v>58</v>
      </c>
      <c r="D4" s="38" t="s">
        <v>48</v>
      </c>
      <c r="F4" s="38" t="s">
        <v>117</v>
      </c>
      <c r="H4" s="41"/>
      <c r="I4" s="41"/>
      <c r="J4" s="38" t="s">
        <v>87</v>
      </c>
      <c r="K4" s="41"/>
      <c r="L4" s="41"/>
      <c r="M4" s="38" t="s">
        <v>11</v>
      </c>
      <c r="P4" s="38" t="s">
        <v>89</v>
      </c>
      <c r="Q4" s="38" t="s">
        <v>134</v>
      </c>
      <c r="R4" s="41"/>
      <c r="S4" s="41"/>
      <c r="T4" s="41"/>
      <c r="U4" s="38" t="s">
        <v>98</v>
      </c>
      <c r="V4" s="38" t="s">
        <v>428</v>
      </c>
      <c r="W4" s="41"/>
      <c r="X4" s="41"/>
      <c r="Y4" s="41"/>
      <c r="Z4" s="41"/>
      <c r="AA4" s="41"/>
      <c r="AB4" s="41"/>
      <c r="AC4" s="41"/>
    </row>
    <row r="5" spans="1:29" ht="101.25" x14ac:dyDescent="0.25">
      <c r="A5" s="38" t="s">
        <v>51</v>
      </c>
      <c r="B5" s="38" t="s">
        <v>19</v>
      </c>
      <c r="C5" s="39" t="s">
        <v>59</v>
      </c>
      <c r="D5" s="38" t="s">
        <v>85</v>
      </c>
      <c r="F5" s="38" t="s">
        <v>118</v>
      </c>
      <c r="H5" s="41"/>
      <c r="I5" s="41"/>
      <c r="J5" s="38" t="s">
        <v>88</v>
      </c>
      <c r="K5" s="41"/>
      <c r="L5" s="41"/>
      <c r="M5" s="38" t="s">
        <v>378</v>
      </c>
      <c r="P5" s="38" t="s">
        <v>444</v>
      </c>
      <c r="Q5" s="38" t="s">
        <v>140</v>
      </c>
      <c r="R5" s="41"/>
      <c r="S5" s="41"/>
      <c r="T5" s="41"/>
      <c r="U5" s="38" t="s">
        <v>16</v>
      </c>
      <c r="V5" s="38" t="s">
        <v>429</v>
      </c>
      <c r="W5" s="41"/>
      <c r="X5" s="41"/>
      <c r="Y5" s="41"/>
      <c r="Z5" s="41"/>
    </row>
    <row r="6" spans="1:29" ht="78.75" x14ac:dyDescent="0.25">
      <c r="A6" s="38" t="s">
        <v>52</v>
      </c>
      <c r="B6" s="38" t="s">
        <v>20</v>
      </c>
      <c r="C6" s="39" t="s">
        <v>60</v>
      </c>
      <c r="F6" s="38" t="s">
        <v>119</v>
      </c>
      <c r="H6" s="41"/>
      <c r="I6" s="41"/>
      <c r="J6" s="41"/>
      <c r="K6" s="41"/>
      <c r="L6" s="41"/>
      <c r="M6" s="38" t="s">
        <v>9</v>
      </c>
      <c r="P6" s="38" t="s">
        <v>118</v>
      </c>
      <c r="Q6" s="38" t="s">
        <v>127</v>
      </c>
      <c r="R6" s="41"/>
      <c r="S6" s="41"/>
      <c r="T6" s="41"/>
      <c r="U6" s="38" t="s">
        <v>15</v>
      </c>
      <c r="V6" s="38" t="s">
        <v>430</v>
      </c>
      <c r="W6" s="41"/>
      <c r="X6" s="41"/>
      <c r="Y6" s="41"/>
      <c r="Z6" s="41"/>
    </row>
    <row r="7" spans="1:29" ht="67.5" x14ac:dyDescent="0.25">
      <c r="A7" s="38" t="s">
        <v>53</v>
      </c>
      <c r="B7" s="38" t="s">
        <v>21</v>
      </c>
      <c r="C7" s="39" t="s">
        <v>61</v>
      </c>
      <c r="F7" s="38" t="s">
        <v>120</v>
      </c>
      <c r="M7" s="38" t="s">
        <v>91</v>
      </c>
      <c r="P7" s="38" t="s">
        <v>119</v>
      </c>
      <c r="Q7" s="38" t="s">
        <v>132</v>
      </c>
      <c r="U7" s="38" t="s">
        <v>99</v>
      </c>
      <c r="V7" s="38" t="s">
        <v>431</v>
      </c>
    </row>
    <row r="8" spans="1:29" ht="78.75" x14ac:dyDescent="0.25">
      <c r="A8" s="38" t="s">
        <v>54</v>
      </c>
      <c r="B8" s="38" t="s">
        <v>22</v>
      </c>
      <c r="C8" s="39" t="s">
        <v>62</v>
      </c>
      <c r="F8" s="38" t="s">
        <v>444</v>
      </c>
      <c r="M8" s="38" t="s">
        <v>92</v>
      </c>
      <c r="P8" s="38" t="s">
        <v>120</v>
      </c>
      <c r="Q8" s="38" t="s">
        <v>128</v>
      </c>
      <c r="U8" s="38" t="s">
        <v>100</v>
      </c>
      <c r="V8" s="38" t="s">
        <v>432</v>
      </c>
    </row>
    <row r="9" spans="1:29" ht="67.5" x14ac:dyDescent="0.25">
      <c r="A9" s="38" t="s">
        <v>55</v>
      </c>
      <c r="B9" s="38" t="s">
        <v>23</v>
      </c>
      <c r="C9" s="39" t="s">
        <v>63</v>
      </c>
      <c r="F9" s="38" t="s">
        <v>121</v>
      </c>
      <c r="M9" s="38" t="s">
        <v>627</v>
      </c>
      <c r="P9" s="38" t="s">
        <v>121</v>
      </c>
      <c r="Q9" s="38" t="s">
        <v>139</v>
      </c>
      <c r="U9" s="38" t="s">
        <v>221</v>
      </c>
      <c r="V9" s="38" t="s">
        <v>433</v>
      </c>
    </row>
    <row r="10" spans="1:29" ht="56.25" x14ac:dyDescent="0.25">
      <c r="A10" s="38" t="s">
        <v>56</v>
      </c>
      <c r="B10" s="38" t="s">
        <v>24</v>
      </c>
      <c r="C10" s="39" t="s">
        <v>64</v>
      </c>
      <c r="F10" s="38" t="s">
        <v>144</v>
      </c>
      <c r="M10" s="38" t="s">
        <v>93</v>
      </c>
      <c r="P10" s="38" t="s">
        <v>143</v>
      </c>
      <c r="Q10" s="38" t="s">
        <v>124</v>
      </c>
      <c r="U10" s="38" t="s">
        <v>101</v>
      </c>
      <c r="V10" s="38" t="s">
        <v>434</v>
      </c>
    </row>
    <row r="11" spans="1:29" ht="67.5" x14ac:dyDescent="0.25">
      <c r="B11" s="38" t="s">
        <v>25</v>
      </c>
      <c r="C11" s="39" t="s">
        <v>65</v>
      </c>
      <c r="F11" s="38" t="s">
        <v>145</v>
      </c>
      <c r="M11" s="42" t="s">
        <v>10</v>
      </c>
      <c r="P11" s="38" t="s">
        <v>153</v>
      </c>
      <c r="Q11" s="38" t="s">
        <v>130</v>
      </c>
      <c r="U11" s="38" t="s">
        <v>102</v>
      </c>
      <c r="V11" s="38" t="s">
        <v>435</v>
      </c>
    </row>
    <row r="12" spans="1:29" ht="45" x14ac:dyDescent="0.25">
      <c r="B12" s="38" t="s">
        <v>26</v>
      </c>
      <c r="C12" s="38" t="s">
        <v>117</v>
      </c>
      <c r="F12" s="38" t="s">
        <v>315</v>
      </c>
      <c r="P12" s="38" t="s">
        <v>134</v>
      </c>
      <c r="Q12" s="38" t="s">
        <v>137</v>
      </c>
      <c r="U12" s="38" t="s">
        <v>14</v>
      </c>
      <c r="V12" s="38" t="s">
        <v>436</v>
      </c>
    </row>
    <row r="13" spans="1:29" ht="123.75" x14ac:dyDescent="0.25">
      <c r="B13" s="38" t="s">
        <v>27</v>
      </c>
      <c r="C13" s="38" t="s">
        <v>89</v>
      </c>
      <c r="F13" s="38" t="s">
        <v>506</v>
      </c>
      <c r="P13" s="38" t="s">
        <v>140</v>
      </c>
      <c r="Q13" s="38" t="s">
        <v>125</v>
      </c>
      <c r="U13" s="38" t="s">
        <v>623</v>
      </c>
      <c r="V13" s="38" t="s">
        <v>437</v>
      </c>
    </row>
    <row r="14" spans="1:29" ht="67.5" x14ac:dyDescent="0.25">
      <c r="B14" s="38" t="s">
        <v>28</v>
      </c>
      <c r="C14" s="38" t="s">
        <v>90</v>
      </c>
      <c r="F14" s="38" t="s">
        <v>281</v>
      </c>
      <c r="P14" s="38" t="s">
        <v>127</v>
      </c>
      <c r="Q14" s="38" t="s">
        <v>126</v>
      </c>
    </row>
    <row r="15" spans="1:29" ht="56.25" x14ac:dyDescent="0.25">
      <c r="B15" s="38" t="s">
        <v>96</v>
      </c>
      <c r="C15" s="38" t="s">
        <v>625</v>
      </c>
      <c r="F15" s="38" t="s">
        <v>388</v>
      </c>
      <c r="P15" s="38" t="s">
        <v>132</v>
      </c>
      <c r="Q15" s="38" t="s">
        <v>141</v>
      </c>
    </row>
    <row r="16" spans="1:29" ht="45" x14ac:dyDescent="0.25">
      <c r="B16" s="38" t="s">
        <v>29</v>
      </c>
      <c r="C16" s="38" t="s">
        <v>119</v>
      </c>
      <c r="F16" s="38" t="s">
        <v>386</v>
      </c>
      <c r="P16" s="38" t="s">
        <v>128</v>
      </c>
      <c r="Q16" s="38" t="s">
        <v>123</v>
      </c>
    </row>
    <row r="17" spans="1:17" ht="45" x14ac:dyDescent="0.25">
      <c r="B17" s="38" t="s">
        <v>30</v>
      </c>
      <c r="C17" s="38" t="s">
        <v>120</v>
      </c>
      <c r="F17" s="38" t="s">
        <v>557</v>
      </c>
      <c r="M17" s="42"/>
      <c r="P17" s="38" t="s">
        <v>139</v>
      </c>
      <c r="Q17" s="38" t="s">
        <v>427</v>
      </c>
    </row>
    <row r="18" spans="1:17" ht="78.75" x14ac:dyDescent="0.25">
      <c r="B18" s="38" t="s">
        <v>31</v>
      </c>
      <c r="C18" s="38" t="s">
        <v>444</v>
      </c>
      <c r="F18" s="38" t="s">
        <v>558</v>
      </c>
      <c r="P18" s="38" t="s">
        <v>124</v>
      </c>
      <c r="Q18" s="38" t="s">
        <v>138</v>
      </c>
    </row>
    <row r="19" spans="1:17" ht="56.25" x14ac:dyDescent="0.25">
      <c r="B19" s="38" t="s">
        <v>32</v>
      </c>
      <c r="C19" s="38" t="s">
        <v>121</v>
      </c>
      <c r="F19" s="38" t="s">
        <v>559</v>
      </c>
      <c r="P19" s="38" t="s">
        <v>130</v>
      </c>
      <c r="Q19" s="38" t="s">
        <v>122</v>
      </c>
    </row>
    <row r="20" spans="1:17" ht="45" x14ac:dyDescent="0.25">
      <c r="B20" s="38" t="s">
        <v>33</v>
      </c>
      <c r="C20" s="39" t="s">
        <v>66</v>
      </c>
      <c r="F20" s="38" t="s">
        <v>560</v>
      </c>
      <c r="P20" s="38" t="s">
        <v>137</v>
      </c>
      <c r="Q20" s="38" t="s">
        <v>129</v>
      </c>
    </row>
    <row r="21" spans="1:17" ht="33.75" x14ac:dyDescent="0.25">
      <c r="B21" s="38" t="s">
        <v>34</v>
      </c>
      <c r="C21" s="38" t="s">
        <v>143</v>
      </c>
      <c r="F21" s="38" t="s">
        <v>394</v>
      </c>
      <c r="P21" s="38" t="s">
        <v>125</v>
      </c>
      <c r="Q21" s="38" t="s">
        <v>131</v>
      </c>
    </row>
    <row r="22" spans="1:17" ht="67.5" x14ac:dyDescent="0.25">
      <c r="B22" s="38" t="s">
        <v>35</v>
      </c>
      <c r="C22" s="39" t="s">
        <v>67</v>
      </c>
      <c r="F22" s="38" t="s">
        <v>450</v>
      </c>
      <c r="P22" s="38" t="s">
        <v>126</v>
      </c>
      <c r="Q22" s="38" t="s">
        <v>136</v>
      </c>
    </row>
    <row r="23" spans="1:17" ht="56.25" x14ac:dyDescent="0.25">
      <c r="B23" s="38" t="s">
        <v>36</v>
      </c>
      <c r="C23" s="39" t="s">
        <v>68</v>
      </c>
      <c r="F23" s="38" t="s">
        <v>401</v>
      </c>
      <c r="P23" s="38" t="s">
        <v>141</v>
      </c>
      <c r="Q23" s="38" t="s">
        <v>135</v>
      </c>
    </row>
    <row r="24" spans="1:17" ht="67.5" x14ac:dyDescent="0.25">
      <c r="B24" s="38" t="s">
        <v>37</v>
      </c>
      <c r="C24" s="39" t="s">
        <v>69</v>
      </c>
      <c r="F24" s="38" t="s">
        <v>402</v>
      </c>
      <c r="P24" s="38" t="s">
        <v>123</v>
      </c>
      <c r="Q24" s="38" t="s">
        <v>133</v>
      </c>
    </row>
    <row r="25" spans="1:17" ht="33.75" x14ac:dyDescent="0.25">
      <c r="B25" s="38" t="s">
        <v>38</v>
      </c>
      <c r="C25" s="39" t="s">
        <v>70</v>
      </c>
      <c r="F25" s="38" t="s">
        <v>403</v>
      </c>
      <c r="P25" s="38" t="s">
        <v>427</v>
      </c>
      <c r="Q25" s="38" t="s">
        <v>117</v>
      </c>
    </row>
    <row r="26" spans="1:17" ht="68.25" thickBot="1" x14ac:dyDescent="0.3">
      <c r="A26" s="43"/>
      <c r="B26" s="38" t="s">
        <v>39</v>
      </c>
      <c r="C26" s="39" t="s">
        <v>71</v>
      </c>
      <c r="F26" s="38" t="s">
        <v>419</v>
      </c>
      <c r="P26" s="38" t="s">
        <v>138</v>
      </c>
      <c r="Q26" s="38" t="s">
        <v>118</v>
      </c>
    </row>
    <row r="27" spans="1:17" ht="56.25" x14ac:dyDescent="0.25">
      <c r="A27" s="44"/>
      <c r="B27" s="38" t="s">
        <v>40</v>
      </c>
      <c r="C27" s="39" t="s">
        <v>72</v>
      </c>
      <c r="F27" s="38" t="s">
        <v>387</v>
      </c>
      <c r="P27" s="38" t="s">
        <v>122</v>
      </c>
      <c r="Q27" s="38" t="s">
        <v>119</v>
      </c>
    </row>
    <row r="28" spans="1:17" ht="68.25" thickBot="1" x14ac:dyDescent="0.3">
      <c r="B28" s="38" t="s">
        <v>41</v>
      </c>
      <c r="C28" s="39" t="s">
        <v>73</v>
      </c>
      <c r="F28" s="38" t="s">
        <v>293</v>
      </c>
      <c r="P28" s="38" t="s">
        <v>129</v>
      </c>
      <c r="Q28" s="38" t="s">
        <v>120</v>
      </c>
    </row>
    <row r="29" spans="1:17" ht="68.25" thickBot="1" x14ac:dyDescent="0.3">
      <c r="A29" s="45"/>
      <c r="B29" s="38" t="s">
        <v>42</v>
      </c>
      <c r="C29" s="39" t="s">
        <v>74</v>
      </c>
      <c r="P29" s="38" t="s">
        <v>131</v>
      </c>
      <c r="Q29" s="38" t="s">
        <v>444</v>
      </c>
    </row>
    <row r="30" spans="1:17" ht="67.5" x14ac:dyDescent="0.25">
      <c r="A30" s="46"/>
      <c r="B30" s="38" t="s">
        <v>43</v>
      </c>
      <c r="C30" s="39" t="s">
        <v>75</v>
      </c>
      <c r="P30" s="38" t="s">
        <v>136</v>
      </c>
      <c r="Q30" s="38" t="s">
        <v>121</v>
      </c>
    </row>
    <row r="31" spans="1:17" ht="45.75" thickBot="1" x14ac:dyDescent="0.3">
      <c r="B31" s="38" t="s">
        <v>44</v>
      </c>
      <c r="C31" s="39" t="s">
        <v>76</v>
      </c>
      <c r="P31" s="38" t="s">
        <v>135</v>
      </c>
      <c r="Q31" s="38" t="s">
        <v>144</v>
      </c>
    </row>
    <row r="32" spans="1:17" ht="79.5" thickBot="1" x14ac:dyDescent="0.3">
      <c r="A32" s="45"/>
      <c r="B32" s="38" t="s">
        <v>45</v>
      </c>
      <c r="C32" s="39" t="s">
        <v>77</v>
      </c>
      <c r="P32" s="38" t="s">
        <v>133</v>
      </c>
      <c r="Q32" s="38" t="s">
        <v>145</v>
      </c>
    </row>
    <row r="33" spans="1:17" ht="90" x14ac:dyDescent="0.25">
      <c r="B33" s="38" t="s">
        <v>46</v>
      </c>
      <c r="C33" s="39" t="s">
        <v>78</v>
      </c>
      <c r="Q33" s="38" t="s">
        <v>534</v>
      </c>
    </row>
    <row r="34" spans="1:17" ht="90" x14ac:dyDescent="0.25">
      <c r="A34" s="44"/>
      <c r="B34" s="38" t="s">
        <v>47</v>
      </c>
      <c r="C34" s="39" t="s">
        <v>79</v>
      </c>
      <c r="Q34" s="39" t="s">
        <v>146</v>
      </c>
    </row>
    <row r="35" spans="1:17" ht="45" x14ac:dyDescent="0.25">
      <c r="A35" s="44"/>
      <c r="C35" s="39" t="s">
        <v>80</v>
      </c>
      <c r="Q35" s="38" t="s">
        <v>446</v>
      </c>
    </row>
    <row r="36" spans="1:17" ht="78.75" x14ac:dyDescent="0.25">
      <c r="A36" s="44"/>
      <c r="C36" s="39" t="s">
        <v>81</v>
      </c>
      <c r="Q36" s="39" t="s">
        <v>103</v>
      </c>
    </row>
    <row r="37" spans="1:17" ht="56.25" x14ac:dyDescent="0.25">
      <c r="A37" s="44"/>
      <c r="C37" s="39" t="s">
        <v>82</v>
      </c>
    </row>
    <row r="38" spans="1:17" ht="56.25" x14ac:dyDescent="0.25">
      <c r="A38" s="44"/>
      <c r="C38" s="39" t="s">
        <v>83</v>
      </c>
    </row>
    <row r="39" spans="1:17" x14ac:dyDescent="0.25">
      <c r="A39" s="44"/>
    </row>
    <row r="40" spans="1:17" x14ac:dyDescent="0.25">
      <c r="A40" s="44"/>
    </row>
    <row r="41" spans="1:17" x14ac:dyDescent="0.25">
      <c r="A41" s="44"/>
    </row>
  </sheetData>
  <sortState ref="F4:F28">
    <sortCondition ref="F4:F28"/>
  </sortState>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workbookViewId="0">
      <selection activeCell="B30" sqref="B30"/>
    </sheetView>
  </sheetViews>
  <sheetFormatPr defaultColWidth="8.85546875" defaultRowHeight="15.75" x14ac:dyDescent="0.25"/>
  <cols>
    <col min="1" max="1" width="8.85546875" style="57"/>
    <col min="2" max="2" width="0.7109375" style="57" customWidth="1"/>
    <col min="3" max="3" width="2.7109375" style="57" customWidth="1"/>
    <col min="4" max="4" width="62.7109375" style="57" customWidth="1"/>
    <col min="5" max="5" width="2.7109375" style="57" customWidth="1"/>
    <col min="6" max="6" width="50.5703125" style="57" customWidth="1"/>
    <col min="7" max="7" width="8.85546875" style="57"/>
    <col min="8" max="8" width="0.7109375" style="57" customWidth="1"/>
    <col min="9" max="9" width="62.7109375" style="59" customWidth="1"/>
    <col min="10" max="10" width="0.7109375" style="59" customWidth="1"/>
    <col min="11" max="11" width="62.7109375" style="59" customWidth="1"/>
    <col min="12" max="16384" width="8.85546875" style="57"/>
  </cols>
  <sheetData>
    <row r="1" spans="2:7" ht="16.149999999999999" thickBot="1" x14ac:dyDescent="0.35">
      <c r="C1" s="58"/>
      <c r="D1" s="58"/>
      <c r="E1" s="58"/>
      <c r="F1" s="58"/>
    </row>
    <row r="2" spans="2:7" ht="18" thickBot="1" x14ac:dyDescent="0.35">
      <c r="B2" s="60"/>
      <c r="C2" s="74"/>
      <c r="D2" s="75" t="s">
        <v>741</v>
      </c>
      <c r="E2" s="76"/>
      <c r="F2" s="75" t="s">
        <v>745</v>
      </c>
      <c r="G2" s="64"/>
    </row>
    <row r="3" spans="2:7" ht="18" thickBot="1" x14ac:dyDescent="0.35">
      <c r="B3" s="60"/>
      <c r="C3" s="77"/>
      <c r="D3" s="75" t="s">
        <v>742</v>
      </c>
      <c r="E3" s="78"/>
      <c r="F3" s="75" t="s">
        <v>746</v>
      </c>
      <c r="G3" s="64"/>
    </row>
    <row r="4" spans="2:7" ht="18" thickBot="1" x14ac:dyDescent="0.35">
      <c r="B4" s="60"/>
      <c r="C4" s="79"/>
      <c r="D4" s="75" t="s">
        <v>743</v>
      </c>
      <c r="E4" s="80"/>
      <c r="F4" s="75" t="s">
        <v>747</v>
      </c>
      <c r="G4" s="64"/>
    </row>
    <row r="5" spans="2:7" ht="18" thickBot="1" x14ac:dyDescent="0.35">
      <c r="B5" s="60"/>
      <c r="C5" s="81"/>
      <c r="D5" s="75" t="s">
        <v>744</v>
      </c>
      <c r="E5" s="82"/>
      <c r="F5" s="75" t="s">
        <v>748</v>
      </c>
      <c r="G5" s="64"/>
    </row>
    <row r="6" spans="2:7" ht="15.6" x14ac:dyDescent="0.3">
      <c r="C6" s="71"/>
      <c r="D6" s="71"/>
      <c r="E6" s="71"/>
      <c r="F6" s="71"/>
    </row>
    <row r="7" spans="2:7" ht="16.149999999999999" thickBot="1" x14ac:dyDescent="0.35">
      <c r="C7" s="71"/>
      <c r="D7" s="71"/>
      <c r="E7" s="71"/>
      <c r="F7" s="71"/>
    </row>
    <row r="8" spans="2:7" ht="18" thickBot="1" x14ac:dyDescent="0.35">
      <c r="C8" s="74"/>
      <c r="D8" s="75" t="s">
        <v>741</v>
      </c>
      <c r="E8" s="71"/>
      <c r="F8" s="71"/>
    </row>
    <row r="9" spans="2:7" ht="18" thickBot="1" x14ac:dyDescent="0.35">
      <c r="C9" s="77"/>
      <c r="D9" s="75" t="s">
        <v>742</v>
      </c>
      <c r="E9" s="71"/>
      <c r="F9" s="71"/>
    </row>
    <row r="10" spans="2:7" ht="18" thickBot="1" x14ac:dyDescent="0.35">
      <c r="C10" s="79"/>
      <c r="D10" s="75" t="s">
        <v>743</v>
      </c>
      <c r="E10" s="71"/>
      <c r="F10" s="71"/>
    </row>
    <row r="11" spans="2:7" ht="18" thickBot="1" x14ac:dyDescent="0.35">
      <c r="C11" s="81"/>
      <c r="D11" s="75" t="s">
        <v>744</v>
      </c>
      <c r="E11" s="71"/>
      <c r="F11" s="71"/>
    </row>
    <row r="12" spans="2:7" ht="18" thickBot="1" x14ac:dyDescent="0.35">
      <c r="C12" s="76"/>
      <c r="D12" s="75" t="s">
        <v>745</v>
      </c>
      <c r="E12" s="71"/>
      <c r="F12" s="71"/>
    </row>
    <row r="13" spans="2:7" ht="18" thickBot="1" x14ac:dyDescent="0.35">
      <c r="C13" s="78"/>
      <c r="D13" s="75" t="s">
        <v>746</v>
      </c>
      <c r="E13" s="71"/>
      <c r="F13" s="71"/>
    </row>
    <row r="14" spans="2:7" ht="18" thickBot="1" x14ac:dyDescent="0.35">
      <c r="C14" s="80"/>
      <c r="D14" s="75" t="s">
        <v>747</v>
      </c>
      <c r="E14" s="71"/>
      <c r="F14" s="71"/>
    </row>
    <row r="15" spans="2:7" ht="18" thickBot="1" x14ac:dyDescent="0.35">
      <c r="C15" s="82"/>
      <c r="D15" s="75" t="s">
        <v>748</v>
      </c>
      <c r="E15" s="71"/>
      <c r="F15" s="71"/>
    </row>
    <row r="16" spans="2:7" ht="15.6" x14ac:dyDescent="0.3">
      <c r="C16" s="71"/>
      <c r="D16" s="71"/>
      <c r="E16" s="71"/>
      <c r="F16" s="71"/>
    </row>
    <row r="19" spans="2:11" ht="1.9" customHeight="1" thickBot="1" x14ac:dyDescent="0.35">
      <c r="C19" s="58"/>
      <c r="D19" s="58"/>
      <c r="E19" s="58"/>
      <c r="F19" s="58"/>
    </row>
    <row r="20" spans="2:11" ht="19.899999999999999" customHeight="1" thickBot="1" x14ac:dyDescent="0.3">
      <c r="B20" s="60"/>
      <c r="C20" s="61"/>
      <c r="D20" s="62" t="s">
        <v>724</v>
      </c>
      <c r="E20" s="63"/>
      <c r="F20" s="62" t="s">
        <v>725</v>
      </c>
      <c r="G20" s="64"/>
    </row>
    <row r="21" spans="2:11" ht="19.899999999999999" customHeight="1" thickBot="1" x14ac:dyDescent="0.3">
      <c r="B21" s="60"/>
      <c r="C21" s="65"/>
      <c r="D21" s="62" t="s">
        <v>726</v>
      </c>
      <c r="E21" s="66"/>
      <c r="F21" s="62" t="s">
        <v>727</v>
      </c>
      <c r="G21" s="64"/>
    </row>
    <row r="22" spans="2:11" ht="19.899999999999999" customHeight="1" thickBot="1" x14ac:dyDescent="0.3">
      <c r="B22" s="60"/>
      <c r="C22" s="67"/>
      <c r="D22" s="62" t="s">
        <v>728</v>
      </c>
      <c r="E22" s="68"/>
      <c r="F22" s="62" t="s">
        <v>729</v>
      </c>
      <c r="G22" s="64"/>
    </row>
    <row r="23" spans="2:11" ht="19.899999999999999" customHeight="1" thickBot="1" x14ac:dyDescent="0.3">
      <c r="B23" s="60"/>
      <c r="C23" s="69"/>
      <c r="D23" s="62" t="s">
        <v>730</v>
      </c>
      <c r="E23" s="70"/>
      <c r="F23" s="62" t="s">
        <v>731</v>
      </c>
      <c r="G23" s="64"/>
    </row>
    <row r="24" spans="2:11" ht="1.1499999999999999" customHeight="1" x14ac:dyDescent="0.3">
      <c r="C24" s="71"/>
      <c r="D24" s="71"/>
      <c r="E24" s="71"/>
      <c r="F24" s="71"/>
    </row>
    <row r="26" spans="2:11" ht="1.1499999999999999" customHeight="1" x14ac:dyDescent="0.3"/>
    <row r="27" spans="2:11" ht="19.899999999999999" customHeight="1" thickBot="1" x14ac:dyDescent="0.3">
      <c r="I27" s="100" t="s">
        <v>732</v>
      </c>
      <c r="J27" s="101"/>
      <c r="K27" s="102"/>
    </row>
    <row r="28" spans="2:11" ht="45" customHeight="1" thickBot="1" x14ac:dyDescent="0.3">
      <c r="I28" s="72" t="s">
        <v>733</v>
      </c>
      <c r="J28" s="73"/>
      <c r="K28" s="72" t="s">
        <v>734</v>
      </c>
    </row>
    <row r="29" spans="2:11" ht="45" customHeight="1" thickBot="1" x14ac:dyDescent="0.3">
      <c r="I29" s="72" t="s">
        <v>735</v>
      </c>
      <c r="J29" s="73"/>
      <c r="K29" s="72" t="s">
        <v>736</v>
      </c>
    </row>
    <row r="30" spans="2:11" ht="45" customHeight="1" thickBot="1" x14ac:dyDescent="0.3">
      <c r="C30" s="58"/>
      <c r="D30" s="58"/>
      <c r="E30" s="58"/>
      <c r="F30" s="58"/>
      <c r="I30" s="72" t="s">
        <v>737</v>
      </c>
      <c r="J30" s="73"/>
      <c r="K30" s="72" t="s">
        <v>738</v>
      </c>
    </row>
    <row r="31" spans="2:11" ht="45" customHeight="1" thickBot="1" x14ac:dyDescent="0.3">
      <c r="G31" s="64"/>
      <c r="I31" s="72" t="s">
        <v>739</v>
      </c>
      <c r="J31" s="73"/>
      <c r="K31" s="72" t="s">
        <v>740</v>
      </c>
    </row>
    <row r="32" spans="2:11" ht="19.899999999999999" customHeight="1" x14ac:dyDescent="0.25">
      <c r="G32" s="64"/>
    </row>
    <row r="33" spans="3:7" ht="19.899999999999999" customHeight="1" x14ac:dyDescent="0.25">
      <c r="G33" s="64"/>
    </row>
    <row r="34" spans="3:7" ht="19.899999999999999" customHeight="1" x14ac:dyDescent="0.25">
      <c r="G34" s="64"/>
    </row>
    <row r="35" spans="3:7" ht="19.899999999999999" customHeight="1" x14ac:dyDescent="0.25">
      <c r="C35" s="71"/>
      <c r="D35" s="71"/>
      <c r="E35" s="71"/>
      <c r="F35" s="71"/>
    </row>
    <row r="36" spans="3:7" ht="19.899999999999999" customHeight="1" x14ac:dyDescent="0.25"/>
    <row r="37" spans="3:7" ht="19.899999999999999" customHeight="1" x14ac:dyDescent="0.25"/>
  </sheetData>
  <mergeCells count="1">
    <mergeCell ref="I27:K27"/>
  </mergeCells>
  <pageMargins left="0.511811024" right="0.511811024" top="0.78740157499999996" bottom="0.78740157499999996" header="0.31496062000000002" footer="0.31496062000000002"/>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BDAções</vt:lpstr>
      <vt:lpstr>operacional</vt:lpstr>
      <vt:lpstr>legenda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Nilceia Franchi</dc:creator>
  <cp:lastModifiedBy>Ana Carolini Ardito</cp:lastModifiedBy>
  <cp:lastPrinted>2017-02-14T12:15:35Z</cp:lastPrinted>
  <dcterms:created xsi:type="dcterms:W3CDTF">2016-07-18T14:19:16Z</dcterms:created>
  <dcterms:modified xsi:type="dcterms:W3CDTF">2019-08-30T13:46:10Z</dcterms:modified>
</cp:coreProperties>
</file>