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9555" yWindow="45" windowWidth="9600" windowHeight="8580" tabRatio="601"/>
  </bookViews>
  <sheets>
    <sheet name="FM" sheetId="8" r:id="rId1"/>
    <sheet name="PRESSÃO" sheetId="7" r:id="rId2"/>
    <sheet name="ESTADO" sheetId="6" r:id="rId3"/>
    <sheet name="IMPACTO" sheetId="5" r:id="rId4"/>
    <sheet name="RESPOSTA" sheetId="4" r:id="rId5"/>
  </sheets>
  <calcPr calcId="145621"/>
</workbook>
</file>

<file path=xl/calcChain.xml><?xml version="1.0" encoding="utf-8"?>
<calcChain xmlns="http://schemas.openxmlformats.org/spreadsheetml/2006/main">
  <c r="J28" i="4" l="1"/>
  <c r="W28" i="6"/>
  <c r="V29" i="7"/>
  <c r="O28" i="4"/>
  <c r="B28" i="4"/>
  <c r="B28" i="5"/>
  <c r="B28" i="6"/>
  <c r="S29" i="7"/>
  <c r="R29" i="7"/>
  <c r="P29" i="7"/>
  <c r="O29" i="7"/>
  <c r="J29" i="7"/>
  <c r="I29" i="7"/>
  <c r="G29" i="7"/>
  <c r="F29" i="7"/>
  <c r="E29" i="7"/>
  <c r="B29" i="7"/>
  <c r="T28" i="8"/>
  <c r="S28" i="8"/>
  <c r="P28" i="8"/>
  <c r="O28" i="8"/>
  <c r="N28" i="8"/>
  <c r="M28" i="8"/>
  <c r="L28" i="8"/>
  <c r="E28" i="8"/>
  <c r="C28" i="8"/>
  <c r="G28" i="8"/>
  <c r="F28" i="8"/>
  <c r="B28" i="8"/>
  <c r="H28" i="8" l="1"/>
</calcChain>
</file>

<file path=xl/sharedStrings.xml><?xml version="1.0" encoding="utf-8"?>
<sst xmlns="http://schemas.openxmlformats.org/spreadsheetml/2006/main" count="898" uniqueCount="187">
  <si>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</si>
  <si>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</si>
  <si>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</si>
  <si>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</si>
  <si>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</si>
  <si>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</si>
  <si>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</si>
  <si>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</si>
  <si>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</si>
  <si>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</si>
  <si>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</si>
  <si>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</si>
  <si>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</si>
  <si>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</si>
  <si>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</si>
  <si>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</si>
  <si>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</si>
  <si>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</si>
  <si>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</si>
  <si>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</si>
  <si>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</si>
  <si>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</si>
  <si>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FM.03 - Densidade demográfica</t>
  </si>
  <si>
    <t>FM.04 - Responsabilidade social e desenvolvimento humano</t>
  </si>
  <si>
    <t>INDICADORES DE PRESSÃO</t>
  </si>
  <si>
    <t>Uso de água</t>
  </si>
  <si>
    <t>Captações de água</t>
  </si>
  <si>
    <t>Produção de resíduos sólidos e efluentes</t>
  </si>
  <si>
    <t>Interferência em corpos d’água</t>
  </si>
  <si>
    <t>P.01 – Demanda de água</t>
  </si>
  <si>
    <t>P.02 - Tipos de uso da água</t>
  </si>
  <si>
    <t>P.03 - Captações de água</t>
  </si>
  <si>
    <t>P.04 - Resíduos sólidos</t>
  </si>
  <si>
    <t>P.05 - Efluentes industriais e sanitários</t>
  </si>
  <si>
    <t>P.06 - Contaminação ambiental</t>
  </si>
  <si>
    <t>P.07 - Erosão e assoreamento</t>
  </si>
  <si>
    <t>P.08 – Barramentos em corpos d’água</t>
  </si>
  <si>
    <t>INDICADORES DE ESTADO</t>
  </si>
  <si>
    <t>Qualidade das água</t>
  </si>
  <si>
    <t>Disponibilidade das águas</t>
  </si>
  <si>
    <t>Balanço</t>
  </si>
  <si>
    <r>
      <t xml:space="preserve">E.01 – Qualidade das águas superficiais   </t>
    </r>
    <r>
      <rPr>
        <b/>
        <sz val="10"/>
        <color indexed="10"/>
        <rFont val="Arial"/>
        <family val="2"/>
      </rPr>
      <t/>
    </r>
  </si>
  <si>
    <t xml:space="preserve">E.02 – Qualidade das águas subterrâneas </t>
  </si>
  <si>
    <t xml:space="preserve">E.03 – Balneabilidade de praias e reservatórios  </t>
  </si>
  <si>
    <t>E.04 – Disponibilidade de águas superficiais</t>
  </si>
  <si>
    <t>E.05 – Disponibilidade de águas subterrâneas</t>
  </si>
  <si>
    <t>INDICADORES DE IMPACTO</t>
  </si>
  <si>
    <t>INDICADORES DE RESPOSTA</t>
  </si>
  <si>
    <t>Controle da exploração e uso da água</t>
  </si>
  <si>
    <t>R.01 - Coleta e disposição de resíduos sólidos</t>
  </si>
  <si>
    <t>R.02 – Coleta e tratamento de efluentes</t>
  </si>
  <si>
    <t>R.03 – Controle da contaminação ambiental</t>
  </si>
  <si>
    <t>R.05 – Outorga de uso da água</t>
  </si>
  <si>
    <t>MAPA</t>
  </si>
  <si>
    <t>NA</t>
  </si>
  <si>
    <t>CETESB</t>
  </si>
  <si>
    <t>FM.07 - Comércio e serviços</t>
  </si>
  <si>
    <t>SEADE</t>
  </si>
  <si>
    <t>Dinâmica econômica</t>
  </si>
  <si>
    <t>FM.05 - Agropecuária</t>
  </si>
  <si>
    <t>FM.06 - Indústria e mineração</t>
  </si>
  <si>
    <t>CPRM</t>
  </si>
  <si>
    <t>DAEE</t>
  </si>
  <si>
    <t>DAEE, SEADE</t>
  </si>
  <si>
    <t>DAEE/IPT</t>
  </si>
  <si>
    <t>Controle de poluição</t>
  </si>
  <si>
    <t>DAEE, SNIS</t>
  </si>
  <si>
    <t>PERH (2004-07)</t>
  </si>
  <si>
    <t>CVE</t>
  </si>
  <si>
    <t>R.02-D - Proporção de redução da carga orgânica poluidora doméstica: % (2010)</t>
  </si>
  <si>
    <t>R.02-B - Proporção de efluente doméstico coletado em relação ao efluente doméstico total gerado: % (2010)</t>
  </si>
  <si>
    <t>R.02-C - Proporção de efluente doméstico tratado em relação ao efluente doméstico total gerado: % (2010)</t>
  </si>
  <si>
    <t>08 - Sapucaí-Mirim/Grande</t>
  </si>
  <si>
    <t>01 - Serra da Mantiqueira</t>
  </si>
  <si>
    <t>FM.01-A - Taxa geométrica de crescimento anual (TGCA): % a.a. 
(2000-2010)</t>
  </si>
  <si>
    <t>FM.03-B - Taxa de urbanização:% 
(2010)</t>
  </si>
  <si>
    <t xml:space="preserve">FM.04-A - IPRS 
(2008) </t>
  </si>
  <si>
    <t>FM.04-B - Índice de Desenvolvimento Humano Municipal (IDH-M) 
(2000)</t>
  </si>
  <si>
    <t>P.03-C - Proporção de captações superficiais em relação ao total: % 
(2010)</t>
  </si>
  <si>
    <t>P.03-D - Proporção de captações subterrâneas em relação ao total: % 
(2010)</t>
  </si>
  <si>
    <t>P.04-A - Quantidade de resíduo sólido domiciliar gerado: ton/dia 
(2010)</t>
  </si>
  <si>
    <t>P.06-A - Quantidade de áreas contaminadas em que o contaminante atingiu o solo ou a água: nº 
(2010)</t>
  </si>
  <si>
    <t>P.06-B - Ocorrência de descarga/derrame de produtos químicos no solo ou na água: n° de ocorrências/ano 
(2010)</t>
  </si>
  <si>
    <t>P.08-D - Quantidade de barramentos: nº 
(2010)</t>
  </si>
  <si>
    <t>E.07-D - Demanda subterrânea em relação às reservas explotáveis: % 
(2010)</t>
  </si>
  <si>
    <t>TOTAL DO ESTADO DE SP</t>
  </si>
  <si>
    <t>10 - Sorocaba/Médio Tietê</t>
  </si>
  <si>
    <t>NF</t>
  </si>
  <si>
    <t>NO</t>
  </si>
  <si>
    <t>SNIS</t>
  </si>
  <si>
    <t>R.03-B - Quantidade de atendimentos a descarga/derrame de produtos químicos no solo ou na água: n° ocorrências/ano 
(2010)</t>
  </si>
  <si>
    <t>R.03-A - Proporção de áreas remediadas em relação às áreas contaminadas em que o contaminante atingiu o solo ou a água: % 
(2010)</t>
  </si>
  <si>
    <t>Áreas remediadas = ver dados dos municípios</t>
  </si>
  <si>
    <t>E-08 - Enchentes e Estiagem</t>
  </si>
  <si>
    <t>E.08-A - Ocorrência de enchente ou inundação: n° (2010-2011)</t>
  </si>
  <si>
    <t>Defesa Civil</t>
  </si>
  <si>
    <t>Eventos Críticos</t>
  </si>
  <si>
    <t>R.04 – Abrangência do monitoramento</t>
  </si>
  <si>
    <t xml:space="preserve">Monitoramento das águas </t>
  </si>
  <si>
    <t>I.01 – Doenças de veiculação hídrica</t>
  </si>
  <si>
    <t>Estes dados de monitoramento correspondem ao monitoramento fluviométrico</t>
  </si>
  <si>
    <t>UGRHi</t>
  </si>
  <si>
    <t>Fonte do dado</t>
  </si>
  <si>
    <t>SNIS/ONS/SEADE</t>
  </si>
  <si>
    <t>R.05-G - Vazão outorgada para usos urbanos /  Volume estimado para Abastecimento Urbano: % 
(2009)</t>
  </si>
  <si>
    <t>ANEEL</t>
  </si>
  <si>
    <t>FM.09-A Potência de energia hidrelétrica instalada (KW) (2010)</t>
  </si>
  <si>
    <t>FM 09 - Produção de energia</t>
  </si>
  <si>
    <t>FM.05-A - Estabelecimentos da agropecuária: n°
(2010)</t>
  </si>
  <si>
    <r>
      <t>Área: km</t>
    </r>
    <r>
      <rPr>
        <vertAlign val="superscript"/>
        <sz val="8"/>
        <rFont val="Arial"/>
        <family val="2"/>
      </rPr>
      <t>2</t>
    </r>
  </si>
  <si>
    <r>
      <t>Área: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(2010)</t>
    </r>
  </si>
  <si>
    <r>
      <t>FM.03-A - Densidade demográfica: hab/km</t>
    </r>
    <r>
      <rPr>
        <vertAlign val="superscript"/>
        <sz val="8"/>
        <color indexed="17"/>
        <rFont val="Arial"/>
        <family val="2"/>
      </rPr>
      <t xml:space="preserve">2 
</t>
    </r>
    <r>
      <rPr>
        <sz val="8"/>
        <color indexed="17"/>
        <rFont val="Arial"/>
        <family val="2"/>
      </rPr>
      <t xml:space="preserve">(2010) </t>
    </r>
  </si>
  <si>
    <t>FM.05-B - Pecuária (corte e leite): nº de animais
(2010)</t>
  </si>
  <si>
    <t>FM.05-C - Avicultura (abate e postura): nº de animais
(2010)</t>
  </si>
  <si>
    <t>FM.05-D - Suinocultura: nº de animais
(2010)</t>
  </si>
  <si>
    <t>FM.02 - População</t>
  </si>
  <si>
    <r>
      <t>FM.02-A - População total: n</t>
    </r>
    <r>
      <rPr>
        <sz val="8"/>
        <color rgb="FF7030A0"/>
        <rFont val="Calibri"/>
        <family val="2"/>
      </rPr>
      <t>°</t>
    </r>
    <r>
      <rPr>
        <sz val="8"/>
        <color rgb="FF7030A0"/>
        <rFont val="Arial"/>
        <family val="2"/>
      </rPr>
      <t xml:space="preserve"> hab.
(2010)</t>
    </r>
  </si>
  <si>
    <r>
      <t>FM.02-A - População urbana: n</t>
    </r>
    <r>
      <rPr>
        <sz val="8"/>
        <color rgb="FF7030A0"/>
        <rFont val="Calibri"/>
        <family val="2"/>
      </rPr>
      <t>°</t>
    </r>
    <r>
      <rPr>
        <sz val="8"/>
        <color rgb="FF7030A0"/>
        <rFont val="Arial"/>
        <family val="2"/>
      </rPr>
      <t xml:space="preserve"> hab.
(2010)</t>
    </r>
  </si>
  <si>
    <r>
      <t>FM.02-A - População rural: n</t>
    </r>
    <r>
      <rPr>
        <sz val="8"/>
        <color rgb="FF7030A0"/>
        <rFont val="Calibri"/>
        <family val="2"/>
      </rPr>
      <t>°</t>
    </r>
    <r>
      <rPr>
        <sz val="8"/>
        <color rgb="FF7030A0"/>
        <rFont val="Arial"/>
        <family val="2"/>
      </rPr>
      <t xml:space="preserve"> hab.
(2010)</t>
    </r>
  </si>
  <si>
    <t>P.08-A Quantidade de barramentos hidrelétricos (nº)
(2010)</t>
  </si>
  <si>
    <r>
      <t>P.01-A - Demanda total de água: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</si>
  <si>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>P.01-B - Demanda de água superficial: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</si>
  <si>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>P.01-C - Demanda de água subterrânea: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</si>
  <si>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>P.02-A - Demanda urbana de água: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</si>
  <si>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 xml:space="preserve"> P.02-B - Demanda industrial de água: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</si>
  <si>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 xml:space="preserve"> P.02-C - Demanda rural de água:m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</si>
  <si>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 xml:space="preserve"> P.02-D - Demanda para outros usos de água: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</si>
  <si>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r>
      <t>P.02-E - Demanda estimada para abastecimento urbano: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(2009)</t>
    </r>
  </si>
  <si>
    <r>
      <t>P.03-A - Quantidade de captações superficiais em relação à área total da bacia: nº de outorgas/ 1000 km</t>
    </r>
    <r>
      <rPr>
        <vertAlign val="superscript"/>
        <sz val="8"/>
        <color indexed="17"/>
        <rFont val="Arial"/>
        <family val="2"/>
      </rPr>
      <t xml:space="preserve">2 
</t>
    </r>
    <r>
      <rPr>
        <sz val="8"/>
        <color indexed="17"/>
        <rFont val="Arial"/>
        <family val="2"/>
      </rPr>
      <t>(2010)</t>
    </r>
  </si>
  <si>
    <r>
      <t>P.03-B - Quantidade de captações subterrâneas em relação à área total da bacia: nº de outorgas/ 1000 km</t>
    </r>
    <r>
      <rPr>
        <vertAlign val="superscript"/>
        <sz val="8"/>
        <color indexed="17"/>
        <rFont val="Arial"/>
        <family val="2"/>
      </rPr>
      <t xml:space="preserve">2 
</t>
    </r>
    <r>
      <rPr>
        <sz val="8"/>
        <color indexed="17"/>
        <rFont val="Arial"/>
        <family val="2"/>
      </rPr>
      <t>(2010)</t>
    </r>
  </si>
  <si>
    <r>
      <t>P.07-A - Boçorocas em relação à área total da bacia</t>
    </r>
    <r>
      <rPr>
        <sz val="8"/>
        <color indexed="17"/>
        <rFont val="Arial"/>
        <family val="2"/>
      </rPr>
      <t xml:space="preserve">
(1994)</t>
    </r>
  </si>
  <si>
    <t>E.01-A - IQA - Índice de Qualidade das Águas 
(2010)</t>
  </si>
  <si>
    <t>E.01-B - IAP - Índice de Qualidade das Águas Brutas para fins de Abastecimento Público
(2010)</t>
  </si>
  <si>
    <t>E.01-C - IVA - Índice de Qualidade das Águas para a Proteção da Vida Aquática
(2010)</t>
  </si>
  <si>
    <t>E.01-D - IET - Índice de Estado Trófico
(2010)</t>
  </si>
  <si>
    <t>E.01-E - Concentração de Oxigênio Dissolvido 
(2010)</t>
  </si>
  <si>
    <t xml:space="preserve">E.01-F - Cursos d'água afluentes às praias
(2010)     </t>
  </si>
  <si>
    <t>PPARAMETROS</t>
  </si>
  <si>
    <t>E.01-G - IB - Índice de Balneabilidade das praias em reservatórios e rios
(2008)</t>
  </si>
  <si>
    <t>E.02-A - Concentração de Nitrato
(2010)</t>
  </si>
  <si>
    <t>E.02-B - IPAS - Indicador de Potabilidade das Águas Subterrâneas
(2010)</t>
  </si>
  <si>
    <t>E.03-A - Classificação anual das praias litorâneas
(2010)</t>
  </si>
  <si>
    <t>Saneamento básico</t>
  </si>
  <si>
    <t>E.06 - Infraestrutura de Saneamento</t>
  </si>
  <si>
    <t>E.06-A - Índice de Atendimento de água (%) 
(2009)</t>
  </si>
  <si>
    <t>E.06-B - Taxa de cobertura do serviço de coleta de resíduos em relação à população total
(2009)</t>
  </si>
  <si>
    <t>E.06-C - Índice de atendimento com rede de esgotos
(2009)</t>
  </si>
  <si>
    <t>E.06-D - Índice de perdas do sistema de distribuição de água
(2009)</t>
  </si>
  <si>
    <t>Saúde pública e ecossistemas</t>
  </si>
  <si>
    <t>Uso da água</t>
  </si>
  <si>
    <t>I.02 - Danos à vida aquática</t>
  </si>
  <si>
    <t>I.05 - Restrições ao uso da água</t>
  </si>
  <si>
    <t>I.01-B Incidência anual de esquistossomose autóctone (n° de casos/100.000 hab.ano)
(2010)</t>
  </si>
  <si>
    <t>I.02-A - Registro de reclamação de mortandade de peixes: n. 
(2010)</t>
  </si>
  <si>
    <t>I.05-A - Classificação semanal das praias litorâneas
(2010)</t>
  </si>
  <si>
    <t>I.05-B - Classificação semanal das praias de reservatórios e rios
(2010)</t>
  </si>
  <si>
    <t>I.05-C - Classificação da água subterrânea
(2010)</t>
  </si>
  <si>
    <t>R.01-B - Resíduo sólido domiciliar disposto em aterro
(2010)</t>
  </si>
  <si>
    <t>R.01-C - IQR da instalação de destinação final de resíduo sólido domiciliar (2010)</t>
  </si>
  <si>
    <t>R.02-E - ICTEM (Indicador de Coleta e Tratabilidade de Esgoto da População Urbana de Município)
(2010)</t>
  </si>
  <si>
    <t>R.05-D - Outorgas para outras interferências em cursos d’água: nº 
(2010)</t>
  </si>
  <si>
    <t>R.09-A - Unidades de conservação (UC)  (n°)
(2010)</t>
  </si>
  <si>
    <t xml:space="preserve">FM.06-B - Estabelecimentos industriais: nº 
(2010) </t>
  </si>
  <si>
    <t xml:space="preserve">FM.06-C - Estabelecimentos de mineração em geral (nº) (ago/2010) </t>
  </si>
  <si>
    <t xml:space="preserve">FM.06-D - Estabelecimentos de extração de água mineral (n°) (ago/2010) </t>
  </si>
  <si>
    <t>FM.07-A - Estabelecimentos de comércio: n° 
(2010)</t>
  </si>
  <si>
    <t>FM.07-B - Estabelecimentos de serviços: n° 
(2010)</t>
  </si>
  <si>
    <t>FM.10 - Uso e ocupação do solo</t>
  </si>
  <si>
    <r>
      <t>FM.10-F - Área inundada por reservatórios hidrelétricos (km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 (2010)</t>
    </r>
  </si>
  <si>
    <t>Remanescente</t>
  </si>
  <si>
    <t>Reduzida</t>
  </si>
  <si>
    <r>
      <t xml:space="preserve">E.04-A - Disponibilidade </t>
    </r>
    <r>
      <rPr>
        <i/>
        <sz val="8"/>
        <color indexed="17"/>
        <rFont val="Arial"/>
        <family val="2"/>
      </rPr>
      <t xml:space="preserve">per capita - </t>
    </r>
    <r>
      <rPr>
        <sz val="8"/>
        <color indexed="17"/>
        <rFont val="Arial"/>
        <family val="2"/>
      </rPr>
      <t>Q</t>
    </r>
    <r>
      <rPr>
        <vertAlign val="subscript"/>
        <sz val="8"/>
        <color indexed="17"/>
        <rFont val="Arial"/>
        <family val="2"/>
      </rPr>
      <t>médio</t>
    </r>
    <r>
      <rPr>
        <sz val="8"/>
        <color indexed="17"/>
        <rFont val="Arial"/>
        <family val="2"/>
      </rPr>
      <t xml:space="preserve"> em relação à população total:</t>
    </r>
    <r>
      <rPr>
        <vertAlign val="subscript"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 
(2010)</t>
    </r>
  </si>
  <si>
    <r>
      <t xml:space="preserve">E.05-A - Disponibilidade </t>
    </r>
    <r>
      <rPr>
        <i/>
        <sz val="8"/>
        <color indexed="17"/>
        <rFont val="Arial"/>
        <family val="2"/>
      </rPr>
      <t>per capita</t>
    </r>
    <r>
      <rPr>
        <sz val="8"/>
        <color indexed="17"/>
        <rFont val="Arial"/>
        <family val="2"/>
      </rPr>
      <t xml:space="preserve"> de água subterrânea: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 
(2010)</t>
    </r>
  </si>
  <si>
    <r>
      <t>E.07-A - Demanda total (superficial e subterrânea) em relação ao Q</t>
    </r>
    <r>
      <rPr>
        <vertAlign val="subscript"/>
        <sz val="8"/>
        <color indexed="17"/>
        <rFont val="Arial"/>
        <family val="2"/>
      </rPr>
      <t xml:space="preserve">95%: </t>
    </r>
    <r>
      <rPr>
        <sz val="8"/>
        <color indexed="17"/>
        <rFont val="Arial"/>
        <family val="2"/>
      </rPr>
      <t>% 
(2010)</t>
    </r>
  </si>
  <si>
    <r>
      <t xml:space="preserve"> E.07-B - Demanda total (superficial e subterrânea) em relação ao Q</t>
    </r>
    <r>
      <rPr>
        <vertAlign val="subscript"/>
        <sz val="8"/>
        <color indexed="17"/>
        <rFont val="Arial"/>
        <family val="2"/>
      </rPr>
      <t>médio:</t>
    </r>
    <r>
      <rPr>
        <sz val="8"/>
        <color indexed="17"/>
        <rFont val="Arial"/>
        <family val="2"/>
      </rPr>
      <t xml:space="preserve"> % 
(2010)</t>
    </r>
  </si>
  <si>
    <r>
      <t>E.07-C - Demanda superficial em relação à vazão mínima superficial (Q</t>
    </r>
    <r>
      <rPr>
        <vertAlign val="subscript"/>
        <sz val="8"/>
        <color indexed="17"/>
        <rFont val="Arial"/>
        <family val="2"/>
      </rPr>
      <t>7,10</t>
    </r>
    <r>
      <rPr>
        <sz val="8"/>
        <color indexed="17"/>
        <rFont val="Arial"/>
        <family val="2"/>
      </rPr>
      <t>): % 
(2010)</t>
    </r>
  </si>
  <si>
    <t>E.07 - Balanço: demanda outorgada versus disponibilidade</t>
  </si>
  <si>
    <t>UGRHI</t>
  </si>
  <si>
    <r>
      <t xml:space="preserve"> R.04-A - Densidade da rede de monitoramento pluviométrico (nº de estações/1000 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
(jul/2011)</t>
    </r>
  </si>
  <si>
    <r>
      <t>R04-B - Densidade da rede de monitoramento hidrológico (nº de estações/1000 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
(jul/2011)</t>
    </r>
  </si>
  <si>
    <r>
      <t>R.05-B - Vazão total outorgada para captações superficiais: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 
(2010)</t>
    </r>
  </si>
  <si>
    <r>
      <t>R.05-C - Vazão total outorgada para captações subterrâneas: 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 
(2010)</t>
    </r>
  </si>
  <si>
    <t>PPARÂMETROS</t>
  </si>
  <si>
    <t>Conservação e recuperação do meio ambiente</t>
  </si>
  <si>
    <t>R.09 - Áreas protegidas e Unidades de Conservação</t>
  </si>
  <si>
    <t>Várias</t>
  </si>
  <si>
    <t>P.05-C - Carga orgânica poluidora doméstica: kg DBO/dia
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</si>
</sst>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.000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rgb="FF7030A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7030A0"/>
      <name val="Calibri"/>
      <family val="2"/>
    </font>
    <font>
      <sz val="8"/>
      <color indexed="10"/>
      <name val="Arial"/>
      <family val="2"/>
    </font>
    <font>
      <i/>
      <sz val="8"/>
      <color indexed="17"/>
      <name val="Arial"/>
      <family val="2"/>
    </font>
    <font>
      <vertAlign val="subscript"/>
      <sz val="8"/>
      <color indexed="1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2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37" fontId="23" fillId="0" borderId="10" xfId="37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 wrapText="1"/>
    </xf>
    <xf numFmtId="165" fontId="24" fillId="18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left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3" fontId="23" fillId="0" borderId="10" xfId="3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66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7" fillId="19" borderId="12" xfId="0" applyFont="1" applyFill="1" applyBorder="1" applyAlignment="1">
      <alignment vertical="center"/>
    </xf>
    <xf numFmtId="166" fontId="23" fillId="19" borderId="14" xfId="0" applyNumberFormat="1" applyFont="1" applyFill="1" applyBorder="1" applyAlignment="1">
      <alignment horizontal="center" vertical="center"/>
    </xf>
    <xf numFmtId="3" fontId="23" fillId="19" borderId="14" xfId="0" applyNumberFormat="1" applyFont="1" applyFill="1" applyBorder="1" applyAlignment="1">
      <alignment horizontal="center" vertical="center"/>
    </xf>
    <xf numFmtId="4" fontId="23" fillId="19" borderId="10" xfId="0" applyNumberFormat="1" applyFont="1" applyFill="1" applyBorder="1" applyAlignment="1">
      <alignment horizontal="center" vertical="center"/>
    </xf>
    <xf numFmtId="166" fontId="23" fillId="19" borderId="10" xfId="0" applyNumberFormat="1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3" fontId="23" fillId="19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4" fontId="24" fillId="18" borderId="10" xfId="0" applyNumberFormat="1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left" vertical="center" wrapText="1"/>
    </xf>
    <xf numFmtId="4" fontId="28" fillId="19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167" fontId="23" fillId="0" borderId="0" xfId="34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24" fillId="23" borderId="10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vertical="center"/>
    </xf>
    <xf numFmtId="166" fontId="23" fillId="24" borderId="14" xfId="0" applyNumberFormat="1" applyFont="1" applyFill="1" applyBorder="1" applyAlignment="1">
      <alignment horizontal="center" vertical="center"/>
    </xf>
    <xf numFmtId="168" fontId="23" fillId="24" borderId="10" xfId="0" applyNumberFormat="1" applyFont="1" applyFill="1" applyBorder="1" applyAlignment="1">
      <alignment horizontal="center" vertical="center"/>
    </xf>
    <xf numFmtId="168" fontId="23" fillId="24" borderId="14" xfId="0" applyNumberFormat="1" applyFont="1" applyFill="1" applyBorder="1" applyAlignment="1">
      <alignment horizontal="center" vertical="center"/>
    </xf>
    <xf numFmtId="4" fontId="23" fillId="24" borderId="14" xfId="0" applyNumberFormat="1" applyFont="1" applyFill="1" applyBorder="1" applyAlignment="1">
      <alignment horizontal="center" vertical="center"/>
    </xf>
    <xf numFmtId="3" fontId="23" fillId="24" borderId="14" xfId="0" applyNumberFormat="1" applyFont="1" applyFill="1" applyBorder="1" applyAlignment="1">
      <alignment horizontal="center" vertical="center"/>
    </xf>
    <xf numFmtId="169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166" fontId="23" fillId="0" borderId="10" xfId="34" applyNumberFormat="1" applyFont="1" applyFill="1" applyBorder="1" applyAlignment="1">
      <alignment horizontal="center" vertical="center"/>
    </xf>
    <xf numFmtId="166" fontId="23" fillId="0" borderId="0" xfId="34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left" vertical="center"/>
    </xf>
    <xf numFmtId="1" fontId="23" fillId="19" borderId="10" xfId="0" applyNumberFormat="1" applyFont="1" applyFill="1" applyBorder="1" applyAlignment="1">
      <alignment horizontal="center" vertical="center"/>
    </xf>
    <xf numFmtId="1" fontId="23" fillId="19" borderId="13" xfId="0" applyNumberFormat="1" applyFont="1" applyFill="1" applyBorder="1" applyAlignment="1">
      <alignment horizontal="center" vertical="center"/>
    </xf>
    <xf numFmtId="165" fontId="23" fillId="19" borderId="10" xfId="0" applyNumberFormat="1" applyFont="1" applyFill="1" applyBorder="1" applyAlignment="1">
      <alignment horizontal="center" vertical="center"/>
    </xf>
    <xf numFmtId="166" fontId="23" fillId="19" borderId="10" xfId="34" applyNumberFormat="1" applyFont="1" applyFill="1" applyBorder="1" applyAlignment="1">
      <alignment horizontal="center" vertical="center"/>
    </xf>
    <xf numFmtId="168" fontId="23" fillId="19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9" fontId="23" fillId="0" borderId="0" xfId="34" applyFont="1" applyFill="1" applyBorder="1" applyAlignment="1">
      <alignment horizontal="left" vertical="center"/>
    </xf>
    <xf numFmtId="9" fontId="23" fillId="0" borderId="0" xfId="34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19" borderId="19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8" fillId="19" borderId="12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34" applyNumberFormat="1" applyFont="1" applyFill="1" applyBorder="1" applyAlignment="1">
      <alignment horizontal="center" vertical="center"/>
    </xf>
    <xf numFmtId="4" fontId="23" fillId="20" borderId="10" xfId="0" applyNumberFormat="1" applyFont="1" applyFill="1" applyBorder="1" applyAlignment="1">
      <alignment horizontal="center" vertical="center"/>
    </xf>
    <xf numFmtId="167" fontId="23" fillId="19" borderId="10" xfId="34" applyNumberFormat="1" applyFont="1" applyFill="1" applyBorder="1" applyAlignment="1">
      <alignment horizontal="center" vertical="center"/>
    </xf>
    <xf numFmtId="9" fontId="23" fillId="19" borderId="10" xfId="34" applyNumberFormat="1" applyFont="1" applyFill="1" applyBorder="1" applyAlignment="1">
      <alignment horizontal="center" vertical="center"/>
    </xf>
    <xf numFmtId="4" fontId="23" fillId="21" borderId="10" xfId="0" applyNumberFormat="1" applyFont="1" applyFill="1" applyBorder="1" applyAlignment="1">
      <alignment horizontal="center" vertical="center"/>
    </xf>
    <xf numFmtId="4" fontId="23" fillId="19" borderId="10" xfId="34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9" fontId="23" fillId="0" borderId="10" xfId="34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16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0" fontId="27" fillId="19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4" fillId="19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/>
    </xf>
    <xf numFmtId="0" fontId="27" fillId="19" borderId="16" xfId="0" applyFont="1" applyFill="1" applyBorder="1" applyAlignment="1">
      <alignment horizontal="center" vertical="center"/>
    </xf>
    <xf numFmtId="0" fontId="27" fillId="19" borderId="17" xfId="0" applyFont="1" applyFill="1" applyBorder="1" applyAlignment="1">
      <alignment horizontal="center" vertical="center"/>
    </xf>
    <xf numFmtId="0" fontId="27" fillId="19" borderId="1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ta" xfId="33" builtinId="10" customBuiltin="1"/>
    <cellStyle name="Porcentagem" xfId="34" builtinId="5"/>
    <cellStyle name="Resultado 1" xfId="35"/>
    <cellStyle name="Saída" xfId="36" builtinId="21" customBuiltin="1"/>
    <cellStyle name="Separador de milhares 7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7"/>
  <sheetViews>
    <sheetView tabSelected="1" workbookViewId="0">
      <pane xSplit="1" ySplit="4" topLeftCell="J5" activePane="bottomRight" state="frozen"/>
      <selection pane="topRight" activeCell="C1" sqref="C1"/>
      <selection pane="bottomLeft" activeCell="A5" sqref="A5"/>
      <selection pane="bottomRight" activeCell="V27" sqref="L27:V27"/>
    </sheetView>
  </sheetViews>
  <sheetFormatPr defaultColWidth="15.7109375" defaultRowHeight="11.25" x14ac:dyDescent="0.2"/>
  <cols>
    <col min="1" max="1" width="27.5703125" style="28" customWidth="1"/>
    <col min="2" max="2" width="17" style="29" customWidth="1"/>
    <col min="3" max="3" width="14.7109375" style="41" customWidth="1"/>
    <col min="4" max="11" width="14.7109375" style="28" customWidth="1"/>
    <col min="12" max="12" width="16" style="28" customWidth="1"/>
    <col min="13" max="15" width="14.7109375" style="28" customWidth="1"/>
    <col min="16" max="16" width="15.7109375" style="31" customWidth="1"/>
    <col min="17" max="17" width="15.28515625" style="31" customWidth="1"/>
    <col min="18" max="18" width="16.140625" style="31" customWidth="1"/>
    <col min="19" max="19" width="15" style="28" customWidth="1"/>
    <col min="20" max="20" width="15.85546875" style="28" customWidth="1"/>
    <col min="21" max="21" width="13.140625" style="28" customWidth="1"/>
    <col min="22" max="22" width="13.7109375" style="28" customWidth="1"/>
    <col min="23" max="16384" width="15.7109375" style="28"/>
  </cols>
  <sheetData>
    <row r="1" spans="1:35" s="8" customFormat="1" ht="30" customHeight="1" x14ac:dyDescent="0.2">
      <c r="A1" s="127" t="s">
        <v>19</v>
      </c>
      <c r="B1" s="127"/>
      <c r="C1" s="128"/>
      <c r="D1" s="131" t="s">
        <v>20</v>
      </c>
      <c r="E1" s="131"/>
      <c r="F1" s="131"/>
      <c r="G1" s="131"/>
      <c r="H1" s="131"/>
      <c r="I1" s="131"/>
      <c r="J1" s="131"/>
      <c r="K1" s="131"/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10" customFormat="1" ht="45" customHeight="1" x14ac:dyDescent="0.2">
      <c r="A2" s="129"/>
      <c r="B2" s="129"/>
      <c r="C2" s="130"/>
      <c r="D2" s="75" t="s">
        <v>21</v>
      </c>
      <c r="E2" s="122" t="s">
        <v>115</v>
      </c>
      <c r="F2" s="123"/>
      <c r="G2" s="124"/>
      <c r="H2" s="134" t="s">
        <v>22</v>
      </c>
      <c r="I2" s="134"/>
      <c r="J2" s="134" t="s">
        <v>23</v>
      </c>
      <c r="K2" s="134"/>
      <c r="L2" s="132" t="s">
        <v>59</v>
      </c>
      <c r="M2" s="135"/>
      <c r="N2" s="135"/>
      <c r="O2" s="133"/>
      <c r="P2" s="136" t="s">
        <v>60</v>
      </c>
      <c r="Q2" s="137"/>
      <c r="R2" s="138"/>
      <c r="S2" s="132" t="s">
        <v>56</v>
      </c>
      <c r="T2" s="133"/>
      <c r="U2" s="72" t="s">
        <v>107</v>
      </c>
      <c r="V2" s="75" t="s">
        <v>167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0" customFormat="1" ht="90" customHeight="1" x14ac:dyDescent="0.2">
      <c r="A3" s="11" t="s">
        <v>101</v>
      </c>
      <c r="B3" s="3" t="s">
        <v>109</v>
      </c>
      <c r="C3" s="3" t="s">
        <v>110</v>
      </c>
      <c r="D3" s="9" t="s">
        <v>74</v>
      </c>
      <c r="E3" s="46" t="s">
        <v>116</v>
      </c>
      <c r="F3" s="46" t="s">
        <v>117</v>
      </c>
      <c r="G3" s="46" t="s">
        <v>118</v>
      </c>
      <c r="H3" s="12" t="s">
        <v>111</v>
      </c>
      <c r="I3" s="13" t="s">
        <v>75</v>
      </c>
      <c r="J3" s="13" t="s">
        <v>76</v>
      </c>
      <c r="K3" s="14" t="s">
        <v>77</v>
      </c>
      <c r="L3" s="76" t="s">
        <v>108</v>
      </c>
      <c r="M3" s="6" t="s">
        <v>112</v>
      </c>
      <c r="N3" s="6" t="s">
        <v>113</v>
      </c>
      <c r="O3" s="6" t="s">
        <v>114</v>
      </c>
      <c r="P3" s="15" t="s">
        <v>162</v>
      </c>
      <c r="Q3" s="47" t="s">
        <v>163</v>
      </c>
      <c r="R3" s="16" t="s">
        <v>164</v>
      </c>
      <c r="S3" s="16" t="s">
        <v>165</v>
      </c>
      <c r="T3" s="16" t="s">
        <v>166</v>
      </c>
      <c r="U3" s="5" t="s">
        <v>106</v>
      </c>
      <c r="V3" s="5" t="s">
        <v>168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8" customFormat="1" ht="15" customHeight="1" x14ac:dyDescent="0.2">
      <c r="A4" s="18" t="s">
        <v>102</v>
      </c>
      <c r="B4" s="19" t="s">
        <v>67</v>
      </c>
      <c r="C4" s="20" t="s">
        <v>57</v>
      </c>
      <c r="D4" s="20" t="s">
        <v>57</v>
      </c>
      <c r="E4" s="4" t="s">
        <v>57</v>
      </c>
      <c r="F4" s="4" t="s">
        <v>57</v>
      </c>
      <c r="G4" s="4" t="s">
        <v>57</v>
      </c>
      <c r="H4" s="20" t="s">
        <v>57</v>
      </c>
      <c r="I4" s="20" t="s">
        <v>57</v>
      </c>
      <c r="J4" s="20" t="s">
        <v>57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4" t="s">
        <v>61</v>
      </c>
      <c r="R4" s="4" t="s">
        <v>61</v>
      </c>
      <c r="S4" s="20" t="s">
        <v>57</v>
      </c>
      <c r="T4" s="20" t="s">
        <v>57</v>
      </c>
      <c r="U4" s="4" t="s">
        <v>105</v>
      </c>
      <c r="V4" s="4" t="s">
        <v>105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5" customHeight="1" x14ac:dyDescent="0.2">
      <c r="A5" s="21" t="s">
        <v>73</v>
      </c>
      <c r="B5" s="22">
        <v>675</v>
      </c>
      <c r="C5" s="23">
        <v>674.59999999999991</v>
      </c>
      <c r="D5" s="25">
        <v>0.6194151688680094</v>
      </c>
      <c r="E5" s="24">
        <v>64710</v>
      </c>
      <c r="F5" s="22">
        <v>56370</v>
      </c>
      <c r="G5" s="22">
        <v>8368</v>
      </c>
      <c r="H5" s="23">
        <v>95.923510228283433</v>
      </c>
      <c r="I5" s="23">
        <v>87.087003554319281</v>
      </c>
      <c r="J5" s="26" t="s">
        <v>54</v>
      </c>
      <c r="K5" s="26" t="s">
        <v>54</v>
      </c>
      <c r="L5" s="24">
        <v>123</v>
      </c>
      <c r="M5" s="24">
        <v>31742</v>
      </c>
      <c r="N5" s="24">
        <v>21690</v>
      </c>
      <c r="O5" s="24">
        <v>1635</v>
      </c>
      <c r="P5" s="22">
        <v>118</v>
      </c>
      <c r="Q5" s="1">
        <v>2</v>
      </c>
      <c r="R5" s="1">
        <v>0</v>
      </c>
      <c r="S5" s="27">
        <v>851</v>
      </c>
      <c r="T5" s="27">
        <v>863</v>
      </c>
      <c r="U5" s="2">
        <v>360</v>
      </c>
      <c r="V5" s="1">
        <v>0</v>
      </c>
    </row>
    <row r="6" spans="1:35" s="10" customFormat="1" ht="15" customHeight="1" x14ac:dyDescent="0.2">
      <c r="A6" s="21" t="s">
        <v>6</v>
      </c>
      <c r="B6" s="22">
        <v>14444</v>
      </c>
      <c r="C6" s="23">
        <v>14189.639999999998</v>
      </c>
      <c r="D6" s="25">
        <v>1.1937418330632443</v>
      </c>
      <c r="E6" s="24">
        <v>1992381</v>
      </c>
      <c r="F6" s="22">
        <v>1903025</v>
      </c>
      <c r="G6" s="22">
        <v>132028</v>
      </c>
      <c r="H6" s="23">
        <v>140.41096180029939</v>
      </c>
      <c r="I6" s="23">
        <v>93.364120617492347</v>
      </c>
      <c r="J6" s="26" t="s">
        <v>54</v>
      </c>
      <c r="K6" s="26" t="s">
        <v>54</v>
      </c>
      <c r="L6" s="24">
        <v>3509</v>
      </c>
      <c r="M6" s="24">
        <v>602711</v>
      </c>
      <c r="N6" s="24">
        <v>733419</v>
      </c>
      <c r="O6" s="24">
        <v>52790</v>
      </c>
      <c r="P6" s="22">
        <v>2969</v>
      </c>
      <c r="Q6" s="1">
        <v>118</v>
      </c>
      <c r="R6" s="1">
        <v>0</v>
      </c>
      <c r="S6" s="27">
        <v>15761</v>
      </c>
      <c r="T6" s="27">
        <v>14517</v>
      </c>
      <c r="U6" s="2">
        <v>169279</v>
      </c>
      <c r="V6" s="1">
        <v>281.5</v>
      </c>
    </row>
    <row r="7" spans="1:35" s="10" customFormat="1" ht="15" customHeight="1" x14ac:dyDescent="0.2">
      <c r="A7" s="21" t="s">
        <v>13</v>
      </c>
      <c r="B7" s="22">
        <v>1948</v>
      </c>
      <c r="C7" s="23">
        <v>1947.71</v>
      </c>
      <c r="D7" s="25">
        <v>2.3124510373345286</v>
      </c>
      <c r="E7" s="24">
        <v>281245</v>
      </c>
      <c r="F7" s="22">
        <v>270547</v>
      </c>
      <c r="G7" s="22">
        <v>7734</v>
      </c>
      <c r="H7" s="23">
        <v>144.39777995697511</v>
      </c>
      <c r="I7" s="23">
        <v>97.484755284538394</v>
      </c>
      <c r="J7" s="26" t="s">
        <v>54</v>
      </c>
      <c r="K7" s="26" t="s">
        <v>54</v>
      </c>
      <c r="L7" s="22">
        <v>46</v>
      </c>
      <c r="M7" s="22">
        <v>48862</v>
      </c>
      <c r="N7" s="22">
        <v>0</v>
      </c>
      <c r="O7" s="22">
        <v>0</v>
      </c>
      <c r="P7" s="22">
        <v>202</v>
      </c>
      <c r="Q7" s="1">
        <v>5</v>
      </c>
      <c r="R7" s="1">
        <v>0</v>
      </c>
      <c r="S7" s="27">
        <v>2809</v>
      </c>
      <c r="T7" s="27">
        <v>3888</v>
      </c>
      <c r="U7" s="2">
        <v>0</v>
      </c>
      <c r="V7" s="1">
        <v>0</v>
      </c>
    </row>
    <row r="8" spans="1:35" s="10" customFormat="1" ht="15" customHeight="1" x14ac:dyDescent="0.2">
      <c r="A8" s="21" t="s">
        <v>15</v>
      </c>
      <c r="B8" s="22">
        <v>8993</v>
      </c>
      <c r="C8" s="23">
        <v>9564.5499999999993</v>
      </c>
      <c r="D8" s="25">
        <v>1.3322895359494158</v>
      </c>
      <c r="E8" s="24">
        <v>1106667</v>
      </c>
      <c r="F8" s="22">
        <v>1015749</v>
      </c>
      <c r="G8" s="22">
        <v>57907</v>
      </c>
      <c r="H8" s="23">
        <v>115.7050776042783</v>
      </c>
      <c r="I8" s="23">
        <v>95.017019573186872</v>
      </c>
      <c r="J8" s="26" t="s">
        <v>54</v>
      </c>
      <c r="K8" s="26" t="s">
        <v>54</v>
      </c>
      <c r="L8" s="22">
        <v>3452</v>
      </c>
      <c r="M8" s="22">
        <v>309453</v>
      </c>
      <c r="N8" s="22">
        <v>13536934</v>
      </c>
      <c r="O8" s="22">
        <v>52371</v>
      </c>
      <c r="P8" s="22">
        <v>2678</v>
      </c>
      <c r="Q8" s="1">
        <v>81</v>
      </c>
      <c r="R8" s="1">
        <v>2</v>
      </c>
      <c r="S8" s="27">
        <v>13697</v>
      </c>
      <c r="T8" s="27">
        <v>11004</v>
      </c>
      <c r="U8" s="2">
        <v>260024</v>
      </c>
      <c r="V8" s="1">
        <v>32.119999999999997</v>
      </c>
    </row>
    <row r="9" spans="1:35" s="10" customFormat="1" ht="15" customHeight="1" x14ac:dyDescent="0.2">
      <c r="A9" s="21" t="s">
        <v>9</v>
      </c>
      <c r="B9" s="22">
        <v>14178</v>
      </c>
      <c r="C9" s="23">
        <v>13918.71</v>
      </c>
      <c r="D9" s="25">
        <v>1.6363696112229098</v>
      </c>
      <c r="E9" s="24">
        <v>5073194</v>
      </c>
      <c r="F9" s="22">
        <v>4764202</v>
      </c>
      <c r="G9" s="22">
        <v>199284</v>
      </c>
      <c r="H9" s="23">
        <v>364.48736987838674</v>
      </c>
      <c r="I9" s="23">
        <v>96.094176568055545</v>
      </c>
      <c r="J9" s="26" t="s">
        <v>54</v>
      </c>
      <c r="K9" s="26" t="s">
        <v>54</v>
      </c>
      <c r="L9" s="22">
        <v>5325</v>
      </c>
      <c r="M9" s="22">
        <v>1057218</v>
      </c>
      <c r="N9" s="22">
        <v>52780905</v>
      </c>
      <c r="O9" s="22">
        <v>257715</v>
      </c>
      <c r="P9" s="22">
        <v>15908</v>
      </c>
      <c r="Q9" s="1">
        <v>292</v>
      </c>
      <c r="R9" s="1">
        <v>8</v>
      </c>
      <c r="S9" s="27">
        <v>49728</v>
      </c>
      <c r="T9" s="27">
        <v>42333</v>
      </c>
      <c r="U9" s="2">
        <v>82968</v>
      </c>
      <c r="V9" s="1">
        <v>90.99</v>
      </c>
    </row>
    <row r="10" spans="1:35" s="10" customFormat="1" ht="15" customHeight="1" x14ac:dyDescent="0.2">
      <c r="A10" s="21" t="s">
        <v>16</v>
      </c>
      <c r="B10" s="22">
        <v>5868</v>
      </c>
      <c r="C10" s="23">
        <v>6570.04</v>
      </c>
      <c r="D10" s="25">
        <v>0.96702117355094153</v>
      </c>
      <c r="E10" s="24">
        <v>19505784</v>
      </c>
      <c r="F10" s="22">
        <v>19149868</v>
      </c>
      <c r="G10" s="22">
        <v>222383</v>
      </c>
      <c r="H10" s="23">
        <v>2968.8988194896833</v>
      </c>
      <c r="I10" s="23">
        <v>98.961005617615783</v>
      </c>
      <c r="J10" s="26" t="s">
        <v>54</v>
      </c>
      <c r="K10" s="26" t="s">
        <v>54</v>
      </c>
      <c r="L10" s="22">
        <v>1943</v>
      </c>
      <c r="M10" s="22">
        <v>620057</v>
      </c>
      <c r="N10" s="22">
        <v>2439060</v>
      </c>
      <c r="O10" s="22">
        <v>3824</v>
      </c>
      <c r="P10" s="22">
        <v>45665</v>
      </c>
      <c r="Q10" s="1">
        <v>168</v>
      </c>
      <c r="R10" s="1">
        <v>0</v>
      </c>
      <c r="S10" s="27">
        <v>153685</v>
      </c>
      <c r="T10" s="27">
        <v>170755</v>
      </c>
      <c r="U10" s="2">
        <v>24000</v>
      </c>
      <c r="V10" s="1">
        <v>128.78</v>
      </c>
    </row>
    <row r="11" spans="1:35" s="10" customFormat="1" ht="15" customHeight="1" x14ac:dyDescent="0.2">
      <c r="A11" s="21" t="s">
        <v>14</v>
      </c>
      <c r="B11" s="22">
        <v>2818</v>
      </c>
      <c r="C11" s="23">
        <v>2422.7700000000004</v>
      </c>
      <c r="D11" s="25">
        <v>1.2106440661763918</v>
      </c>
      <c r="E11" s="24">
        <v>1662392</v>
      </c>
      <c r="F11" s="22">
        <v>1657798</v>
      </c>
      <c r="G11" s="22">
        <v>3433</v>
      </c>
      <c r="H11" s="23">
        <v>686.1534524531836</v>
      </c>
      <c r="I11" s="23">
        <v>99.792106795509113</v>
      </c>
      <c r="J11" s="26" t="s">
        <v>54</v>
      </c>
      <c r="K11" s="26" t="s">
        <v>54</v>
      </c>
      <c r="L11" s="22">
        <v>176</v>
      </c>
      <c r="M11" s="22">
        <v>126533</v>
      </c>
      <c r="N11" s="22">
        <v>0</v>
      </c>
      <c r="O11" s="22">
        <v>680</v>
      </c>
      <c r="P11" s="22">
        <v>1193</v>
      </c>
      <c r="Q11" s="1">
        <v>30</v>
      </c>
      <c r="R11" s="1">
        <v>0</v>
      </c>
      <c r="S11" s="27">
        <v>11913</v>
      </c>
      <c r="T11" s="27">
        <v>19807</v>
      </c>
      <c r="U11" s="2">
        <v>904607</v>
      </c>
      <c r="V11" s="1">
        <v>0</v>
      </c>
    </row>
    <row r="12" spans="1:35" s="10" customFormat="1" ht="15" customHeight="1" x14ac:dyDescent="0.2">
      <c r="A12" s="21" t="s">
        <v>72</v>
      </c>
      <c r="B12" s="22">
        <v>9125</v>
      </c>
      <c r="C12" s="23">
        <v>9907.14</v>
      </c>
      <c r="D12" s="25">
        <v>0.95674819434004021</v>
      </c>
      <c r="E12" s="24">
        <v>669998</v>
      </c>
      <c r="F12" s="22">
        <v>633693</v>
      </c>
      <c r="G12" s="22">
        <v>39024</v>
      </c>
      <c r="H12" s="23">
        <v>67.627791673479933</v>
      </c>
      <c r="I12" s="23">
        <v>94.367595127149627</v>
      </c>
      <c r="J12" s="26" t="s">
        <v>54</v>
      </c>
      <c r="K12" s="26" t="s">
        <v>54</v>
      </c>
      <c r="L12" s="22">
        <v>3309</v>
      </c>
      <c r="M12" s="22">
        <v>405839</v>
      </c>
      <c r="N12" s="22">
        <v>6601991</v>
      </c>
      <c r="O12" s="22">
        <v>54945</v>
      </c>
      <c r="P12" s="22">
        <v>3314</v>
      </c>
      <c r="Q12" s="1">
        <v>14</v>
      </c>
      <c r="R12" s="1">
        <v>0</v>
      </c>
      <c r="S12" s="27">
        <v>7724</v>
      </c>
      <c r="T12" s="27">
        <v>4817</v>
      </c>
      <c r="U12" s="2">
        <v>2431190</v>
      </c>
      <c r="V12" s="1">
        <v>217.46</v>
      </c>
    </row>
    <row r="13" spans="1:35" s="10" customFormat="1" ht="15" customHeight="1" x14ac:dyDescent="0.2">
      <c r="A13" s="21" t="s">
        <v>18</v>
      </c>
      <c r="B13" s="22">
        <v>15004</v>
      </c>
      <c r="C13" s="23">
        <v>13031.789999999999</v>
      </c>
      <c r="D13" s="25">
        <v>1.1571386452886356</v>
      </c>
      <c r="E13" s="24">
        <v>1448886</v>
      </c>
      <c r="F13" s="22">
        <v>1343595</v>
      </c>
      <c r="G13" s="22">
        <v>85824</v>
      </c>
      <c r="H13" s="23">
        <v>111.18088919480748</v>
      </c>
      <c r="I13" s="23">
        <v>93.606812406221053</v>
      </c>
      <c r="J13" s="26" t="s">
        <v>54</v>
      </c>
      <c r="K13" s="26" t="s">
        <v>54</v>
      </c>
      <c r="L13" s="22">
        <v>4579</v>
      </c>
      <c r="M13" s="22">
        <v>545599</v>
      </c>
      <c r="N13" s="22">
        <v>19413882</v>
      </c>
      <c r="O13" s="22">
        <v>124341</v>
      </c>
      <c r="P13" s="22">
        <v>4320</v>
      </c>
      <c r="Q13" s="1">
        <v>196</v>
      </c>
      <c r="R13" s="1">
        <v>3</v>
      </c>
      <c r="S13" s="27">
        <v>14909</v>
      </c>
      <c r="T13" s="27">
        <v>11227</v>
      </c>
      <c r="U13" s="2">
        <v>36450</v>
      </c>
      <c r="V13" s="1">
        <v>11.31</v>
      </c>
    </row>
    <row r="14" spans="1:35" s="10" customFormat="1" ht="15" customHeight="1" x14ac:dyDescent="0.2">
      <c r="A14" s="21" t="s">
        <v>86</v>
      </c>
      <c r="B14" s="22">
        <v>11829</v>
      </c>
      <c r="C14" s="23">
        <v>12099.14</v>
      </c>
      <c r="D14" s="25">
        <v>1.6946827554062738</v>
      </c>
      <c r="E14" s="24">
        <v>1842805</v>
      </c>
      <c r="F14" s="22">
        <v>1630537</v>
      </c>
      <c r="G14" s="22">
        <v>212519</v>
      </c>
      <c r="H14" s="23">
        <v>152.3087591349468</v>
      </c>
      <c r="I14" s="23">
        <v>88.791651856816102</v>
      </c>
      <c r="J14" s="26" t="s">
        <v>54</v>
      </c>
      <c r="K14" s="26" t="s">
        <v>54</v>
      </c>
      <c r="L14" s="22">
        <v>3813</v>
      </c>
      <c r="M14" s="22">
        <v>621972</v>
      </c>
      <c r="N14" s="22">
        <v>39641494</v>
      </c>
      <c r="O14" s="22">
        <v>279649</v>
      </c>
      <c r="P14" s="22">
        <v>4586</v>
      </c>
      <c r="Q14" s="1">
        <v>205</v>
      </c>
      <c r="R14" s="1">
        <v>2</v>
      </c>
      <c r="S14" s="27">
        <v>16319</v>
      </c>
      <c r="T14" s="27">
        <v>12290</v>
      </c>
      <c r="U14" s="2">
        <v>111850</v>
      </c>
      <c r="V14" s="1">
        <v>205.59</v>
      </c>
    </row>
    <row r="15" spans="1:35" s="10" customFormat="1" ht="15" customHeight="1" x14ac:dyDescent="0.2">
      <c r="A15" s="21" t="s">
        <v>12</v>
      </c>
      <c r="B15" s="22">
        <v>17068</v>
      </c>
      <c r="C15" s="23">
        <v>17056.37</v>
      </c>
      <c r="D15" s="25">
        <v>0.16127967597265869</v>
      </c>
      <c r="E15" s="24">
        <v>365136</v>
      </c>
      <c r="F15" s="22">
        <v>269960</v>
      </c>
      <c r="G15" s="22">
        <v>96444</v>
      </c>
      <c r="H15" s="23">
        <v>21.407603141817397</v>
      </c>
      <c r="I15" s="23">
        <v>71.195116340212962</v>
      </c>
      <c r="J15" s="26" t="s">
        <v>54</v>
      </c>
      <c r="K15" s="26" t="s">
        <v>54</v>
      </c>
      <c r="L15" s="22">
        <v>1898</v>
      </c>
      <c r="M15" s="22">
        <v>525645</v>
      </c>
      <c r="N15" s="22">
        <v>47095</v>
      </c>
      <c r="O15" s="22">
        <v>23707</v>
      </c>
      <c r="P15" s="22">
        <v>382</v>
      </c>
      <c r="Q15" s="1">
        <v>65</v>
      </c>
      <c r="R15" s="1">
        <v>1</v>
      </c>
      <c r="S15" s="27">
        <v>2286</v>
      </c>
      <c r="T15" s="27">
        <v>1615</v>
      </c>
      <c r="U15" s="2">
        <v>235170</v>
      </c>
      <c r="V15" s="1">
        <v>15.81</v>
      </c>
    </row>
    <row r="16" spans="1:35" s="10" customFormat="1" ht="15" customHeight="1" x14ac:dyDescent="0.2">
      <c r="A16" s="21" t="s">
        <v>11</v>
      </c>
      <c r="B16" s="22">
        <v>7249</v>
      </c>
      <c r="C16" s="23">
        <v>7113.130000000001</v>
      </c>
      <c r="D16" s="25">
        <v>0.65764162072794452</v>
      </c>
      <c r="E16" s="24">
        <v>332862</v>
      </c>
      <c r="F16" s="22">
        <v>316684</v>
      </c>
      <c r="G16" s="22">
        <v>16212</v>
      </c>
      <c r="H16" s="23">
        <v>46.795433234033396</v>
      </c>
      <c r="I16" s="23">
        <v>95.128611857166035</v>
      </c>
      <c r="J16" s="26" t="s">
        <v>54</v>
      </c>
      <c r="K16" s="26" t="s">
        <v>54</v>
      </c>
      <c r="L16" s="22">
        <v>1752</v>
      </c>
      <c r="M16" s="22">
        <v>288331</v>
      </c>
      <c r="N16" s="22">
        <v>2409605</v>
      </c>
      <c r="O16" s="22">
        <v>20355</v>
      </c>
      <c r="P16" s="22">
        <v>496</v>
      </c>
      <c r="Q16" s="1">
        <v>50</v>
      </c>
      <c r="R16" s="1">
        <v>0</v>
      </c>
      <c r="S16" s="27">
        <v>3718</v>
      </c>
      <c r="T16" s="27">
        <v>2781</v>
      </c>
      <c r="U16" s="2">
        <v>1440230</v>
      </c>
      <c r="V16" s="1">
        <v>210.28</v>
      </c>
    </row>
    <row r="17" spans="1:22" s="10" customFormat="1" ht="15" customHeight="1" x14ac:dyDescent="0.2">
      <c r="A17" s="21" t="s">
        <v>10</v>
      </c>
      <c r="B17" s="22">
        <v>11749</v>
      </c>
      <c r="C17" s="23">
        <v>15918.329999999998</v>
      </c>
      <c r="D17" s="25">
        <v>1.1147601562356613</v>
      </c>
      <c r="E17" s="24">
        <v>1479207</v>
      </c>
      <c r="F17" s="22">
        <v>1420534</v>
      </c>
      <c r="G17" s="22">
        <v>58780</v>
      </c>
      <c r="H17" s="23">
        <v>92.92476032347615</v>
      </c>
      <c r="I17" s="23">
        <v>95.983117981458989</v>
      </c>
      <c r="J17" s="26" t="s">
        <v>54</v>
      </c>
      <c r="K17" s="26" t="s">
        <v>54</v>
      </c>
      <c r="L17" s="22">
        <v>4249</v>
      </c>
      <c r="M17" s="22">
        <v>841642</v>
      </c>
      <c r="N17" s="22">
        <v>16095611</v>
      </c>
      <c r="O17" s="22">
        <v>156480</v>
      </c>
      <c r="P17" s="22">
        <v>4693</v>
      </c>
      <c r="Q17" s="1">
        <v>66</v>
      </c>
      <c r="R17" s="1">
        <v>3</v>
      </c>
      <c r="S17" s="27">
        <v>16791</v>
      </c>
      <c r="T17" s="27">
        <v>12853</v>
      </c>
      <c r="U17" s="2">
        <v>436394</v>
      </c>
      <c r="V17" s="1">
        <v>298.86</v>
      </c>
    </row>
    <row r="18" spans="1:22" s="10" customFormat="1" ht="15" customHeight="1" x14ac:dyDescent="0.2">
      <c r="A18" s="21" t="s">
        <v>8</v>
      </c>
      <c r="B18" s="22">
        <v>22689</v>
      </c>
      <c r="C18" s="23">
        <v>20738.23</v>
      </c>
      <c r="D18" s="25">
        <v>0.61813267697801155</v>
      </c>
      <c r="E18" s="24">
        <v>721587</v>
      </c>
      <c r="F18" s="22">
        <v>581224</v>
      </c>
      <c r="G18" s="22">
        <v>144727</v>
      </c>
      <c r="H18" s="23">
        <v>34.795013846408303</v>
      </c>
      <c r="I18" s="23">
        <v>80.039135960043623</v>
      </c>
      <c r="J18" s="26" t="s">
        <v>54</v>
      </c>
      <c r="K18" s="26" t="s">
        <v>54</v>
      </c>
      <c r="L18" s="22">
        <v>4160</v>
      </c>
      <c r="M18" s="22">
        <v>424040</v>
      </c>
      <c r="N18" s="22">
        <v>11342699</v>
      </c>
      <c r="O18" s="22">
        <v>163925</v>
      </c>
      <c r="P18" s="22">
        <v>1088</v>
      </c>
      <c r="Q18" s="1">
        <v>79</v>
      </c>
      <c r="R18" s="1">
        <v>0</v>
      </c>
      <c r="S18" s="27">
        <v>6249</v>
      </c>
      <c r="T18" s="27">
        <v>3583</v>
      </c>
      <c r="U18" s="2">
        <v>632247</v>
      </c>
      <c r="V18" s="1">
        <v>531.75</v>
      </c>
    </row>
    <row r="19" spans="1:22" s="10" customFormat="1" ht="15" customHeight="1" x14ac:dyDescent="0.2">
      <c r="A19" s="21" t="s">
        <v>17</v>
      </c>
      <c r="B19" s="22">
        <v>15925</v>
      </c>
      <c r="C19" s="23">
        <v>17054.03</v>
      </c>
      <c r="D19" s="25">
        <v>1.0046033335786353</v>
      </c>
      <c r="E19" s="24">
        <v>1232939</v>
      </c>
      <c r="F19" s="22">
        <v>1343325</v>
      </c>
      <c r="G19" s="22">
        <v>92054</v>
      </c>
      <c r="H19" s="23">
        <v>72.296049672716663</v>
      </c>
      <c r="I19" s="23">
        <v>92.978565849567573</v>
      </c>
      <c r="J19" s="26" t="s">
        <v>54</v>
      </c>
      <c r="K19" s="26" t="s">
        <v>54</v>
      </c>
      <c r="L19" s="22">
        <v>5400</v>
      </c>
      <c r="M19" s="22">
        <v>1170428</v>
      </c>
      <c r="N19" s="22">
        <v>9057359</v>
      </c>
      <c r="O19" s="22">
        <v>77782</v>
      </c>
      <c r="P19" s="22">
        <v>3604</v>
      </c>
      <c r="Q19" s="1">
        <v>62</v>
      </c>
      <c r="R19" s="1">
        <v>3</v>
      </c>
      <c r="S19" s="27">
        <v>14640</v>
      </c>
      <c r="T19" s="27">
        <v>10656</v>
      </c>
      <c r="U19" s="2">
        <v>1396200</v>
      </c>
      <c r="V19" s="1">
        <v>479.37</v>
      </c>
    </row>
    <row r="20" spans="1:22" s="10" customFormat="1" ht="15" customHeight="1" x14ac:dyDescent="0.2">
      <c r="A20" s="21" t="s">
        <v>0</v>
      </c>
      <c r="B20" s="22">
        <v>13149</v>
      </c>
      <c r="C20" s="23">
        <v>12391.639999999998</v>
      </c>
      <c r="D20" s="25">
        <v>0.94564016643985394</v>
      </c>
      <c r="E20" s="24">
        <v>511421</v>
      </c>
      <c r="F20" s="22">
        <v>466856</v>
      </c>
      <c r="G20" s="22">
        <v>44971</v>
      </c>
      <c r="H20" s="23">
        <v>41.27145398026412</v>
      </c>
      <c r="I20" s="23">
        <v>91.262189077100857</v>
      </c>
      <c r="J20" s="26" t="s">
        <v>54</v>
      </c>
      <c r="K20" s="26" t="s">
        <v>54</v>
      </c>
      <c r="L20" s="22">
        <v>3390</v>
      </c>
      <c r="M20" s="22">
        <v>522941</v>
      </c>
      <c r="N20" s="22">
        <v>3818777</v>
      </c>
      <c r="O20" s="22">
        <v>54558</v>
      </c>
      <c r="P20" s="22">
        <v>1232</v>
      </c>
      <c r="Q20" s="1">
        <v>43</v>
      </c>
      <c r="R20" s="1">
        <v>7</v>
      </c>
      <c r="S20" s="27">
        <v>5306</v>
      </c>
      <c r="T20" s="27">
        <v>3427</v>
      </c>
      <c r="U20" s="2">
        <v>265000</v>
      </c>
      <c r="V20" s="1">
        <v>500.24</v>
      </c>
    </row>
    <row r="21" spans="1:22" s="10" customFormat="1" ht="15" customHeight="1" x14ac:dyDescent="0.2">
      <c r="A21" s="21" t="s">
        <v>7</v>
      </c>
      <c r="B21" s="22">
        <v>16749</v>
      </c>
      <c r="C21" s="23">
        <v>17483.760000000002</v>
      </c>
      <c r="D21" s="25">
        <v>0.72748254728265405</v>
      </c>
      <c r="E21" s="24">
        <v>665487</v>
      </c>
      <c r="F21" s="22">
        <v>606867</v>
      </c>
      <c r="G21" s="22">
        <v>58629</v>
      </c>
      <c r="H21" s="23">
        <v>38.063151175719632</v>
      </c>
      <c r="I21" s="23">
        <v>91.190511610294408</v>
      </c>
      <c r="J21" s="26" t="s">
        <v>54</v>
      </c>
      <c r="K21" s="26" t="s">
        <v>54</v>
      </c>
      <c r="L21" s="22">
        <v>3529</v>
      </c>
      <c r="M21" s="22">
        <v>863392</v>
      </c>
      <c r="N21" s="22">
        <v>10888164</v>
      </c>
      <c r="O21" s="22">
        <v>168674</v>
      </c>
      <c r="P21" s="22">
        <v>1276</v>
      </c>
      <c r="Q21" s="1">
        <v>35</v>
      </c>
      <c r="R21" s="1">
        <v>6</v>
      </c>
      <c r="S21" s="27">
        <v>6967</v>
      </c>
      <c r="T21" s="27">
        <v>4866</v>
      </c>
      <c r="U21" s="2">
        <v>275692</v>
      </c>
      <c r="V21" s="1">
        <v>274.52999999999997</v>
      </c>
    </row>
    <row r="22" spans="1:22" s="10" customFormat="1" ht="15" customHeight="1" x14ac:dyDescent="0.2">
      <c r="A22" s="21" t="s">
        <v>1</v>
      </c>
      <c r="B22" s="22">
        <v>6783</v>
      </c>
      <c r="C22" s="23">
        <v>6247.3199999999988</v>
      </c>
      <c r="D22" s="25">
        <v>0.43133735719436128</v>
      </c>
      <c r="E22" s="24">
        <v>224056</v>
      </c>
      <c r="F22" s="22">
        <v>227800</v>
      </c>
      <c r="G22" s="22">
        <v>27382</v>
      </c>
      <c r="H22" s="23">
        <v>35.864338628403864</v>
      </c>
      <c r="I22" s="23">
        <v>88.302477951940588</v>
      </c>
      <c r="J22" s="26" t="s">
        <v>54</v>
      </c>
      <c r="K22" s="26" t="s">
        <v>54</v>
      </c>
      <c r="L22" s="22">
        <v>1486</v>
      </c>
      <c r="M22" s="22">
        <v>325327</v>
      </c>
      <c r="N22" s="22">
        <v>3868516</v>
      </c>
      <c r="O22" s="22">
        <v>36930</v>
      </c>
      <c r="P22" s="22">
        <v>494</v>
      </c>
      <c r="Q22" s="1">
        <v>4</v>
      </c>
      <c r="R22" s="1">
        <v>2</v>
      </c>
      <c r="S22" s="27">
        <v>2662</v>
      </c>
      <c r="T22" s="27">
        <v>1668</v>
      </c>
      <c r="U22" s="2">
        <v>3444000</v>
      </c>
      <c r="V22" s="1">
        <v>347.66</v>
      </c>
    </row>
    <row r="23" spans="1:22" s="10" customFormat="1" ht="15" customHeight="1" x14ac:dyDescent="0.2">
      <c r="A23" s="21" t="s">
        <v>2</v>
      </c>
      <c r="B23" s="22">
        <v>15588</v>
      </c>
      <c r="C23" s="23">
        <v>18591.47</v>
      </c>
      <c r="D23" s="25">
        <v>0.95752417839596315</v>
      </c>
      <c r="E23" s="24">
        <v>752852</v>
      </c>
      <c r="F23" s="22">
        <v>692016</v>
      </c>
      <c r="G23" s="22">
        <v>62260</v>
      </c>
      <c r="H23" s="23">
        <v>40.494484836325476</v>
      </c>
      <c r="I23" s="23">
        <v>91.738748120480523</v>
      </c>
      <c r="J23" s="26" t="s">
        <v>54</v>
      </c>
      <c r="K23" s="26" t="s">
        <v>54</v>
      </c>
      <c r="L23" s="22">
        <v>3962</v>
      </c>
      <c r="M23" s="22">
        <v>873837</v>
      </c>
      <c r="N23" s="22">
        <v>9208397</v>
      </c>
      <c r="O23" s="22">
        <v>84909</v>
      </c>
      <c r="P23" s="22">
        <v>2123</v>
      </c>
      <c r="Q23" s="1">
        <v>61</v>
      </c>
      <c r="R23" s="1">
        <v>9</v>
      </c>
      <c r="S23" s="27">
        <v>8003</v>
      </c>
      <c r="T23" s="27">
        <v>5907</v>
      </c>
      <c r="U23" s="2">
        <v>3190600</v>
      </c>
      <c r="V23" s="1">
        <v>1281.4100000000001</v>
      </c>
    </row>
    <row r="24" spans="1:22" s="10" customFormat="1" ht="15" customHeight="1" x14ac:dyDescent="0.2">
      <c r="A24" s="21" t="s">
        <v>3</v>
      </c>
      <c r="B24" s="22">
        <v>13196</v>
      </c>
      <c r="C24" s="23">
        <v>9562.51</v>
      </c>
      <c r="D24" s="25">
        <v>0.46833148786000756</v>
      </c>
      <c r="E24" s="24">
        <v>364060</v>
      </c>
      <c r="F24" s="22">
        <v>323488</v>
      </c>
      <c r="G24" s="22">
        <v>40835</v>
      </c>
      <c r="H24" s="23">
        <v>38.071594173496287</v>
      </c>
      <c r="I24" s="23">
        <v>88.894138328846893</v>
      </c>
      <c r="J24" s="26" t="s">
        <v>54</v>
      </c>
      <c r="K24" s="26" t="s">
        <v>54</v>
      </c>
      <c r="L24" s="22">
        <v>2510</v>
      </c>
      <c r="M24" s="22">
        <v>306292</v>
      </c>
      <c r="N24" s="22">
        <v>10492823</v>
      </c>
      <c r="O24" s="22">
        <v>27155</v>
      </c>
      <c r="P24" s="22">
        <v>853</v>
      </c>
      <c r="Q24" s="1">
        <v>44</v>
      </c>
      <c r="R24" s="1">
        <v>1</v>
      </c>
      <c r="S24" s="27">
        <v>3734</v>
      </c>
      <c r="T24" s="27">
        <v>2629</v>
      </c>
      <c r="U24" s="2">
        <v>0</v>
      </c>
      <c r="V24" s="1">
        <v>144.9</v>
      </c>
    </row>
    <row r="25" spans="1:22" s="10" customFormat="1" ht="15" customHeight="1" x14ac:dyDescent="0.2">
      <c r="A25" s="21" t="s">
        <v>4</v>
      </c>
      <c r="B25" s="22">
        <v>10769</v>
      </c>
      <c r="C25" s="23">
        <v>8425.49</v>
      </c>
      <c r="D25" s="25">
        <v>0.69744829078906001</v>
      </c>
      <c r="E25" s="24">
        <v>447571</v>
      </c>
      <c r="F25" s="22">
        <v>406600</v>
      </c>
      <c r="G25" s="22">
        <v>41486</v>
      </c>
      <c r="H25" s="23">
        <v>53.121064768933323</v>
      </c>
      <c r="I25" s="23">
        <v>90.611768859019008</v>
      </c>
      <c r="J25" s="26" t="s">
        <v>54</v>
      </c>
      <c r="K25" s="26" t="s">
        <v>54</v>
      </c>
      <c r="L25" s="22">
        <v>2062</v>
      </c>
      <c r="M25" s="22">
        <v>410538</v>
      </c>
      <c r="N25" s="22">
        <v>14468256</v>
      </c>
      <c r="O25" s="22">
        <v>24131</v>
      </c>
      <c r="P25" s="22">
        <v>879</v>
      </c>
      <c r="Q25" s="1">
        <v>6</v>
      </c>
      <c r="R25" s="1">
        <v>1</v>
      </c>
      <c r="S25" s="27">
        <v>4648</v>
      </c>
      <c r="T25" s="27">
        <v>3763</v>
      </c>
      <c r="U25" s="2">
        <v>720</v>
      </c>
      <c r="V25" s="1">
        <v>13.34</v>
      </c>
    </row>
    <row r="26" spans="1:22" s="10" customFormat="1" ht="15" customHeight="1" x14ac:dyDescent="0.2">
      <c r="A26" s="21" t="s">
        <v>5</v>
      </c>
      <c r="B26" s="22">
        <v>12395</v>
      </c>
      <c r="C26" s="23">
        <v>13301.329999999996</v>
      </c>
      <c r="D26" s="25">
        <v>0.57357321402951023</v>
      </c>
      <c r="E26" s="24">
        <v>478443</v>
      </c>
      <c r="F26" s="22">
        <v>432521</v>
      </c>
      <c r="G26" s="22">
        <v>46773</v>
      </c>
      <c r="H26" s="23">
        <v>35.969560938642985</v>
      </c>
      <c r="I26" s="23">
        <v>90.401782448483942</v>
      </c>
      <c r="J26" s="26" t="s">
        <v>54</v>
      </c>
      <c r="K26" s="26" t="s">
        <v>54</v>
      </c>
      <c r="L26" s="22">
        <v>1975</v>
      </c>
      <c r="M26" s="22">
        <v>347292</v>
      </c>
      <c r="N26" s="22">
        <v>822980</v>
      </c>
      <c r="O26" s="22">
        <v>27076</v>
      </c>
      <c r="P26" s="22">
        <v>886</v>
      </c>
      <c r="Q26" s="1">
        <v>23</v>
      </c>
      <c r="R26" s="1">
        <v>0</v>
      </c>
      <c r="S26" s="27">
        <v>5309</v>
      </c>
      <c r="T26" s="27">
        <v>3892</v>
      </c>
      <c r="U26" s="2">
        <v>3106000</v>
      </c>
      <c r="V26" s="1">
        <v>723.78</v>
      </c>
    </row>
    <row r="27" spans="1:22" ht="17.100000000000001" customHeight="1" x14ac:dyDescent="0.2">
      <c r="C27" s="30"/>
      <c r="D27" s="32"/>
      <c r="E27" s="31"/>
      <c r="F27" s="31"/>
      <c r="G27" s="31"/>
      <c r="H27" s="33"/>
      <c r="I27" s="33"/>
      <c r="L27" s="31"/>
      <c r="M27" s="31"/>
      <c r="N27" s="31"/>
      <c r="O27" s="31"/>
      <c r="S27" s="31"/>
      <c r="T27" s="31"/>
      <c r="U27" s="31"/>
      <c r="V27" s="31"/>
    </row>
    <row r="28" spans="1:22" ht="24.95" customHeight="1" x14ac:dyDescent="0.2">
      <c r="A28" s="34" t="s">
        <v>85</v>
      </c>
      <c r="B28" s="35">
        <f>SUM(B5:B26)</f>
        <v>248191</v>
      </c>
      <c r="C28" s="35">
        <f>SUM(C5:C26)</f>
        <v>248209.69999999998</v>
      </c>
      <c r="D28" s="37">
        <v>1.093816252326163</v>
      </c>
      <c r="E28" s="36">
        <f>SUM(E5:E26)</f>
        <v>41223683</v>
      </c>
      <c r="F28" s="36">
        <f>SUM(F5:F26)</f>
        <v>39513259</v>
      </c>
      <c r="G28" s="36">
        <f>SUM(G5:G26)</f>
        <v>1699057</v>
      </c>
      <c r="H28" s="38">
        <f>E28/C28</f>
        <v>166.08409340972574</v>
      </c>
      <c r="I28" s="38">
        <v>95.93564456625576</v>
      </c>
      <c r="J28" s="39" t="s">
        <v>54</v>
      </c>
      <c r="K28" s="39">
        <v>0.81399999999999995</v>
      </c>
      <c r="L28" s="40">
        <f>SUM(L5:L26)</f>
        <v>62648</v>
      </c>
      <c r="M28" s="40">
        <f>SUM(M5:M26)</f>
        <v>11269691</v>
      </c>
      <c r="N28" s="40">
        <f>SUM(N5:N26)</f>
        <v>227689657</v>
      </c>
      <c r="O28" s="40">
        <f>SUM(O5:O26)</f>
        <v>1693632</v>
      </c>
      <c r="P28" s="40">
        <f>SUM(P5:P26)</f>
        <v>98959</v>
      </c>
      <c r="Q28" s="40" t="s">
        <v>87</v>
      </c>
      <c r="R28" s="40" t="s">
        <v>87</v>
      </c>
      <c r="S28" s="40">
        <f>SUM(S5:S26)</f>
        <v>367709</v>
      </c>
      <c r="T28" s="40">
        <f>SUM(T5:T26)</f>
        <v>349141</v>
      </c>
      <c r="U28" s="40">
        <v>18442981</v>
      </c>
      <c r="V28" s="37">
        <v>5789.68</v>
      </c>
    </row>
    <row r="29" spans="1:22" ht="17.100000000000001" customHeight="1" x14ac:dyDescent="0.2"/>
    <row r="30" spans="1:22" ht="17.100000000000001" customHeight="1" x14ac:dyDescent="0.2"/>
    <row r="31" spans="1:22" ht="17.100000000000001" customHeight="1" x14ac:dyDescent="0.2"/>
    <row r="32" spans="1:2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spans="2:18" ht="17.100000000000001" customHeight="1" x14ac:dyDescent="0.2"/>
    <row r="642" spans="2:18" ht="17.100000000000001" customHeight="1" x14ac:dyDescent="0.2"/>
    <row r="643" spans="2:18" ht="17.100000000000001" customHeight="1" x14ac:dyDescent="0.2"/>
    <row r="644" spans="2:18" ht="17.100000000000001" customHeight="1" x14ac:dyDescent="0.2"/>
    <row r="645" spans="2:18" s="45" customFormat="1" ht="30" customHeight="1" x14ac:dyDescent="0.2">
      <c r="B645" s="29"/>
      <c r="C645" s="43"/>
      <c r="P645" s="44"/>
      <c r="Q645" s="44"/>
      <c r="R645" s="44"/>
    </row>
    <row r="646" spans="2:18" s="45" customFormat="1" ht="30" customHeight="1" x14ac:dyDescent="0.2">
      <c r="B646" s="29"/>
      <c r="C646" s="41"/>
      <c r="P646" s="44"/>
      <c r="Q646" s="44"/>
      <c r="R646" s="44"/>
    </row>
    <row r="647" spans="2:18" s="45" customFormat="1" ht="30" customHeight="1" x14ac:dyDescent="0.2">
      <c r="B647" s="29"/>
      <c r="C647" s="41"/>
      <c r="P647" s="44"/>
      <c r="Q647" s="44"/>
      <c r="R647" s="44"/>
    </row>
  </sheetData>
  <mergeCells count="9">
    <mergeCell ref="E2:G2"/>
    <mergeCell ref="L1:V1"/>
    <mergeCell ref="A1:C2"/>
    <mergeCell ref="D1:K1"/>
    <mergeCell ref="S2:T2"/>
    <mergeCell ref="H2:I2"/>
    <mergeCell ref="J2:K2"/>
    <mergeCell ref="L2:O2"/>
    <mergeCell ref="P2:R2"/>
  </mergeCells>
  <phoneticPr fontId="0" type="noConversion"/>
  <printOptions horizontalCentered="1"/>
  <pageMargins left="0.19685039370078741" right="0.23622047244094491" top="0.98425196850393704" bottom="0.98425196850393704" header="0.47244094488188981" footer="0.51181102362204722"/>
  <pageSetup paperSize="8" scale="70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8"/>
  <sheetViews>
    <sheetView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Q6" sqref="Q6:Q27"/>
    </sheetView>
  </sheetViews>
  <sheetFormatPr defaultColWidth="15.7109375" defaultRowHeight="11.25" x14ac:dyDescent="0.2"/>
  <cols>
    <col min="1" max="1" width="29.140625" style="28" customWidth="1"/>
    <col min="2" max="2" width="14.7109375" style="41" customWidth="1"/>
    <col min="3" max="9" width="14.7109375" style="28" customWidth="1"/>
    <col min="10" max="10" width="17" style="32" customWidth="1"/>
    <col min="11" max="11" width="17.140625" style="28" customWidth="1"/>
    <col min="12" max="12" width="16.85546875" style="28" customWidth="1"/>
    <col min="13" max="14" width="14.7109375" style="28" customWidth="1"/>
    <col min="15" max="15" width="14.7109375" style="42" customWidth="1"/>
    <col min="16" max="17" width="19.140625" style="62" customWidth="1"/>
    <col min="18" max="18" width="17.28515625" style="28" customWidth="1"/>
    <col min="19" max="19" width="17.85546875" style="28" customWidth="1"/>
    <col min="20" max="21" width="16.7109375" style="28" customWidth="1"/>
    <col min="22" max="22" width="14.7109375" style="28" customWidth="1"/>
    <col min="23" max="16384" width="15.7109375" style="28"/>
  </cols>
  <sheetData>
    <row r="1" spans="1:22" s="49" customFormat="1" ht="35.1" customHeight="1" x14ac:dyDescent="0.2">
      <c r="A1" s="127" t="s">
        <v>24</v>
      </c>
      <c r="B1" s="128"/>
      <c r="C1" s="131" t="s">
        <v>25</v>
      </c>
      <c r="D1" s="131"/>
      <c r="E1" s="131"/>
      <c r="F1" s="131"/>
      <c r="G1" s="131"/>
      <c r="H1" s="131"/>
      <c r="I1" s="131"/>
      <c r="J1" s="131"/>
      <c r="K1" s="131" t="s">
        <v>26</v>
      </c>
      <c r="L1" s="131"/>
      <c r="M1" s="131"/>
      <c r="N1" s="131"/>
      <c r="O1" s="131" t="s">
        <v>27</v>
      </c>
      <c r="P1" s="131"/>
      <c r="Q1" s="131"/>
      <c r="R1" s="131"/>
      <c r="S1" s="131"/>
      <c r="T1" s="131" t="s">
        <v>28</v>
      </c>
      <c r="U1" s="131"/>
      <c r="V1" s="131"/>
    </row>
    <row r="2" spans="1:22" ht="39" customHeight="1" x14ac:dyDescent="0.2">
      <c r="A2" s="129"/>
      <c r="B2" s="130"/>
      <c r="C2" s="134" t="s">
        <v>29</v>
      </c>
      <c r="D2" s="134"/>
      <c r="E2" s="134"/>
      <c r="F2" s="134" t="s">
        <v>30</v>
      </c>
      <c r="G2" s="134"/>
      <c r="H2" s="134"/>
      <c r="I2" s="134"/>
      <c r="J2" s="134"/>
      <c r="K2" s="134" t="s">
        <v>31</v>
      </c>
      <c r="L2" s="134"/>
      <c r="M2" s="134"/>
      <c r="N2" s="134"/>
      <c r="O2" s="75" t="s">
        <v>32</v>
      </c>
      <c r="P2" s="142" t="s">
        <v>33</v>
      </c>
      <c r="Q2" s="142"/>
      <c r="R2" s="134" t="s">
        <v>34</v>
      </c>
      <c r="S2" s="134"/>
      <c r="T2" s="75" t="s">
        <v>35</v>
      </c>
      <c r="U2" s="132" t="s">
        <v>36</v>
      </c>
      <c r="V2" s="133"/>
    </row>
    <row r="3" spans="1:22" s="10" customFormat="1" ht="90.95" customHeight="1" x14ac:dyDescent="0.2">
      <c r="A3" s="11" t="s">
        <v>101</v>
      </c>
      <c r="B3" s="3" t="s">
        <v>110</v>
      </c>
      <c r="C3" s="9" t="s">
        <v>120</v>
      </c>
      <c r="D3" s="9" t="s">
        <v>121</v>
      </c>
      <c r="E3" s="9" t="s">
        <v>122</v>
      </c>
      <c r="F3" s="9" t="s">
        <v>123</v>
      </c>
      <c r="G3" s="9" t="s">
        <v>124</v>
      </c>
      <c r="H3" s="9" t="s">
        <v>125</v>
      </c>
      <c r="I3" s="9" t="s">
        <v>126</v>
      </c>
      <c r="J3" s="50" t="s">
        <v>127</v>
      </c>
      <c r="K3" s="47" t="s">
        <v>128</v>
      </c>
      <c r="L3" s="47" t="s">
        <v>129</v>
      </c>
      <c r="M3" s="50" t="s">
        <v>78</v>
      </c>
      <c r="N3" s="50" t="s">
        <v>79</v>
      </c>
      <c r="O3" s="9" t="s">
        <v>80</v>
      </c>
      <c r="P3" s="139" t="s">
        <v>186</v>
      </c>
      <c r="Q3" s="139"/>
      <c r="R3" s="9" t="s">
        <v>81</v>
      </c>
      <c r="S3" s="9" t="s">
        <v>82</v>
      </c>
      <c r="T3" s="66" t="s">
        <v>130</v>
      </c>
      <c r="U3" s="47" t="s">
        <v>119</v>
      </c>
      <c r="V3" s="47" t="s">
        <v>83</v>
      </c>
    </row>
    <row r="4" spans="1:22" s="8" customFormat="1" ht="16.5" customHeight="1" x14ac:dyDescent="0.2">
      <c r="A4" s="51" t="s">
        <v>102</v>
      </c>
      <c r="B4" s="20" t="s">
        <v>57</v>
      </c>
      <c r="C4" s="20" t="s">
        <v>62</v>
      </c>
      <c r="D4" s="20" t="s">
        <v>62</v>
      </c>
      <c r="E4" s="20" t="s">
        <v>62</v>
      </c>
      <c r="F4" s="20" t="s">
        <v>62</v>
      </c>
      <c r="G4" s="20" t="s">
        <v>62</v>
      </c>
      <c r="H4" s="20" t="s">
        <v>62</v>
      </c>
      <c r="I4" s="20" t="s">
        <v>62</v>
      </c>
      <c r="J4" s="52" t="s">
        <v>103</v>
      </c>
      <c r="K4" s="20" t="s">
        <v>63</v>
      </c>
      <c r="L4" s="20" t="s">
        <v>63</v>
      </c>
      <c r="M4" s="20" t="s">
        <v>62</v>
      </c>
      <c r="N4" s="20" t="s">
        <v>62</v>
      </c>
      <c r="O4" s="20" t="s">
        <v>55</v>
      </c>
      <c r="P4" s="140" t="s">
        <v>55</v>
      </c>
      <c r="Q4" s="141"/>
      <c r="R4" s="20" t="s">
        <v>55</v>
      </c>
      <c r="S4" s="20" t="s">
        <v>55</v>
      </c>
      <c r="T4" s="20" t="s">
        <v>64</v>
      </c>
      <c r="U4" s="4" t="s">
        <v>105</v>
      </c>
      <c r="V4" s="20" t="s">
        <v>62</v>
      </c>
    </row>
    <row r="5" spans="1:22" s="8" customFormat="1" ht="16.5" customHeight="1" x14ac:dyDescent="0.2">
      <c r="A5" s="77"/>
      <c r="B5" s="74"/>
      <c r="C5" s="74"/>
      <c r="D5" s="74"/>
      <c r="E5" s="74"/>
      <c r="F5" s="74"/>
      <c r="G5" s="74"/>
      <c r="H5" s="74"/>
      <c r="I5" s="74"/>
      <c r="J5" s="78"/>
      <c r="K5" s="74"/>
      <c r="L5" s="74"/>
      <c r="M5" s="74"/>
      <c r="N5" s="74"/>
      <c r="O5" s="74"/>
      <c r="P5" s="79" t="s">
        <v>169</v>
      </c>
      <c r="Q5" s="79" t="s">
        <v>170</v>
      </c>
      <c r="R5" s="74"/>
      <c r="S5" s="74"/>
      <c r="T5" s="74"/>
      <c r="U5" s="75"/>
      <c r="V5" s="74"/>
    </row>
    <row r="6" spans="1:22" ht="17.100000000000001" customHeight="1" x14ac:dyDescent="0.2">
      <c r="A6" s="21" t="s">
        <v>73</v>
      </c>
      <c r="B6" s="23">
        <v>674.59999999999991</v>
      </c>
      <c r="C6" s="53">
        <v>0.72535053256814064</v>
      </c>
      <c r="D6" s="53">
        <v>0.71789771671191749</v>
      </c>
      <c r="E6" s="53">
        <v>7.4528158562232379E-3</v>
      </c>
      <c r="F6" s="53">
        <v>4.4772907167196813E-2</v>
      </c>
      <c r="G6" s="53">
        <v>3.264840182648402E-4</v>
      </c>
      <c r="H6" s="53">
        <v>0.66396347020205837</v>
      </c>
      <c r="I6" s="53">
        <v>1.6287671180620585E-2</v>
      </c>
      <c r="J6" s="54">
        <v>0.12321392361111111</v>
      </c>
      <c r="K6" s="55">
        <v>48.917877260598878</v>
      </c>
      <c r="L6" s="55">
        <v>23.717758671805516</v>
      </c>
      <c r="M6" s="55">
        <v>67.34693877551021</v>
      </c>
      <c r="N6" s="55">
        <v>32.653061224489797</v>
      </c>
      <c r="O6" s="26">
        <v>22.5</v>
      </c>
      <c r="P6" s="22">
        <v>2949</v>
      </c>
      <c r="Q6" s="22">
        <v>98</v>
      </c>
      <c r="R6" s="22">
        <v>8</v>
      </c>
      <c r="S6" s="22">
        <v>0</v>
      </c>
      <c r="T6" s="67" t="s">
        <v>53</v>
      </c>
      <c r="U6" s="48">
        <v>0</v>
      </c>
      <c r="V6" s="80">
        <v>31</v>
      </c>
    </row>
    <row r="7" spans="1:22" ht="17.100000000000001" customHeight="1" x14ac:dyDescent="0.2">
      <c r="A7" s="21" t="s">
        <v>6</v>
      </c>
      <c r="B7" s="23">
        <v>14189.639999999998</v>
      </c>
      <c r="C7" s="53">
        <v>9.758056248904257</v>
      </c>
      <c r="D7" s="53">
        <v>6.931645108413159</v>
      </c>
      <c r="E7" s="53">
        <v>2.8264111404911003</v>
      </c>
      <c r="F7" s="53">
        <v>2.4130961072578279</v>
      </c>
      <c r="G7" s="53">
        <v>1.9168780721120122</v>
      </c>
      <c r="H7" s="53">
        <v>5.3561076246295478</v>
      </c>
      <c r="I7" s="53">
        <v>7.1974444904873536E-2</v>
      </c>
      <c r="J7" s="54">
        <v>6.5292279629629624</v>
      </c>
      <c r="K7" s="55">
        <v>31.431672784010523</v>
      </c>
      <c r="L7" s="55">
        <v>44.239733279697631</v>
      </c>
      <c r="M7" s="55">
        <v>41.537053979871914</v>
      </c>
      <c r="N7" s="55">
        <v>58.462946020128086</v>
      </c>
      <c r="O7" s="26">
        <v>1050</v>
      </c>
      <c r="P7" s="22">
        <v>58005</v>
      </c>
      <c r="Q7" s="22">
        <v>42485</v>
      </c>
      <c r="R7" s="22">
        <v>206</v>
      </c>
      <c r="S7" s="22">
        <v>8</v>
      </c>
      <c r="T7" s="67" t="s">
        <v>53</v>
      </c>
      <c r="U7" s="48">
        <v>4</v>
      </c>
      <c r="V7" s="80">
        <v>841</v>
      </c>
    </row>
    <row r="8" spans="1:22" ht="17.100000000000001" customHeight="1" x14ac:dyDescent="0.2">
      <c r="A8" s="21" t="s">
        <v>13</v>
      </c>
      <c r="B8" s="23">
        <v>1947.71</v>
      </c>
      <c r="C8" s="53">
        <v>1.8186184932415796</v>
      </c>
      <c r="D8" s="53">
        <v>1.6409566210900723</v>
      </c>
      <c r="E8" s="53">
        <v>0.17766187215150767</v>
      </c>
      <c r="F8" s="53">
        <v>1.2866510655702612</v>
      </c>
      <c r="G8" s="53">
        <v>1.0308371381763272E-2</v>
      </c>
      <c r="H8" s="53">
        <v>0.49624292240023066</v>
      </c>
      <c r="I8" s="53">
        <v>2.5416133889324587E-2</v>
      </c>
      <c r="J8" s="54">
        <v>0.74482878472222214</v>
      </c>
      <c r="K8" s="55">
        <v>40.046781849621091</v>
      </c>
      <c r="L8" s="55">
        <v>13.862347563330379</v>
      </c>
      <c r="M8" s="55">
        <v>74.285714285714292</v>
      </c>
      <c r="N8" s="55">
        <v>25.714285714285715</v>
      </c>
      <c r="O8" s="26">
        <v>110.2</v>
      </c>
      <c r="P8" s="22">
        <v>10327</v>
      </c>
      <c r="Q8" s="22">
        <v>4544</v>
      </c>
      <c r="R8" s="22">
        <v>60</v>
      </c>
      <c r="S8" s="57">
        <v>3</v>
      </c>
      <c r="T8" s="67" t="s">
        <v>53</v>
      </c>
      <c r="U8" s="48">
        <v>0</v>
      </c>
      <c r="V8" s="80">
        <v>29</v>
      </c>
    </row>
    <row r="9" spans="1:22" ht="17.100000000000001" customHeight="1" x14ac:dyDescent="0.2">
      <c r="A9" s="21" t="s">
        <v>15</v>
      </c>
      <c r="B9" s="23">
        <v>9564.5499999999993</v>
      </c>
      <c r="C9" s="53">
        <v>12.090530435491029</v>
      </c>
      <c r="D9" s="53">
        <v>7.1097942385293154</v>
      </c>
      <c r="E9" s="53">
        <v>4.980736196961713</v>
      </c>
      <c r="F9" s="53">
        <v>4.646785438550955</v>
      </c>
      <c r="G9" s="53">
        <v>2.5464060857390942</v>
      </c>
      <c r="H9" s="53">
        <v>4.7904793218417199</v>
      </c>
      <c r="I9" s="53">
        <v>0.1068595893592595</v>
      </c>
      <c r="J9" s="54">
        <v>3.6870220833333325</v>
      </c>
      <c r="K9" s="55">
        <v>78.06048981947248</v>
      </c>
      <c r="L9" s="55">
        <v>68.94231294597283</v>
      </c>
      <c r="M9" s="55">
        <v>53.101361573373673</v>
      </c>
      <c r="N9" s="55">
        <v>46.898638426626327</v>
      </c>
      <c r="O9" s="26">
        <v>602.5</v>
      </c>
      <c r="P9" s="22">
        <v>16179</v>
      </c>
      <c r="Q9" s="22">
        <v>40698</v>
      </c>
      <c r="R9" s="22">
        <v>65</v>
      </c>
      <c r="S9" s="57">
        <v>9</v>
      </c>
      <c r="T9" s="67" t="s">
        <v>53</v>
      </c>
      <c r="U9" s="48">
        <v>6</v>
      </c>
      <c r="V9" s="80">
        <v>403</v>
      </c>
    </row>
    <row r="10" spans="1:22" ht="17.100000000000001" customHeight="1" x14ac:dyDescent="0.2">
      <c r="A10" s="21" t="s">
        <v>9</v>
      </c>
      <c r="B10" s="23">
        <v>13918.71</v>
      </c>
      <c r="C10" s="53">
        <v>59.965155192986714</v>
      </c>
      <c r="D10" s="53">
        <v>50.647542797183135</v>
      </c>
      <c r="E10" s="53">
        <v>9.3176123958035806</v>
      </c>
      <c r="F10" s="53">
        <v>49.735033993597924</v>
      </c>
      <c r="G10" s="53">
        <v>8.0319899448797507</v>
      </c>
      <c r="H10" s="53">
        <v>1.8282753183996436</v>
      </c>
      <c r="I10" s="53">
        <v>0.36985593610940726</v>
      </c>
      <c r="J10" s="54">
        <v>16.565439201388887</v>
      </c>
      <c r="K10" s="55">
        <v>112.14885540317783</v>
      </c>
      <c r="L10" s="55">
        <v>222.53436402328683</v>
      </c>
      <c r="M10" s="55">
        <v>33.508956796628027</v>
      </c>
      <c r="N10" s="55">
        <v>66.491043203371973</v>
      </c>
      <c r="O10" s="58">
        <v>2689.5</v>
      </c>
      <c r="P10" s="22">
        <v>160445</v>
      </c>
      <c r="Q10" s="22">
        <v>103178</v>
      </c>
      <c r="R10" s="22">
        <v>550</v>
      </c>
      <c r="S10" s="57">
        <v>35</v>
      </c>
      <c r="T10" s="67" t="s">
        <v>53</v>
      </c>
      <c r="U10" s="48">
        <v>9</v>
      </c>
      <c r="V10" s="80">
        <v>1934</v>
      </c>
    </row>
    <row r="11" spans="1:22" ht="17.100000000000001" customHeight="1" x14ac:dyDescent="0.2">
      <c r="A11" s="21" t="s">
        <v>16</v>
      </c>
      <c r="B11" s="23">
        <v>6570.04</v>
      </c>
      <c r="C11" s="53">
        <v>65.610790276827842</v>
      </c>
      <c r="D11" s="53">
        <v>60.663254411220265</v>
      </c>
      <c r="E11" s="53">
        <v>4.947535865607577</v>
      </c>
      <c r="F11" s="53">
        <v>29.868590243180705</v>
      </c>
      <c r="G11" s="53">
        <v>24.144562334897721</v>
      </c>
      <c r="H11" s="53">
        <v>0.84145805643969918</v>
      </c>
      <c r="I11" s="53">
        <v>10.756179642309712</v>
      </c>
      <c r="J11" s="54">
        <v>73.801263310185178</v>
      </c>
      <c r="K11" s="55">
        <v>70.363932884114334</v>
      </c>
      <c r="L11" s="55">
        <v>528.07273532785314</v>
      </c>
      <c r="M11" s="55">
        <v>11.757958130197878</v>
      </c>
      <c r="N11" s="55">
        <v>88.242041869802122</v>
      </c>
      <c r="O11" s="26">
        <v>16024.1</v>
      </c>
      <c r="P11" s="22">
        <v>691318</v>
      </c>
      <c r="Q11" s="22">
        <v>350356</v>
      </c>
      <c r="R11" s="22">
        <v>1780</v>
      </c>
      <c r="S11" s="57">
        <v>85</v>
      </c>
      <c r="T11" s="67" t="s">
        <v>53</v>
      </c>
      <c r="U11" s="48">
        <v>3</v>
      </c>
      <c r="V11" s="80">
        <v>279</v>
      </c>
    </row>
    <row r="12" spans="1:22" ht="17.100000000000001" customHeight="1" x14ac:dyDescent="0.2">
      <c r="A12" s="21" t="s">
        <v>14</v>
      </c>
      <c r="B12" s="23">
        <v>2422.7700000000004</v>
      </c>
      <c r="C12" s="53">
        <v>18.263272380272273</v>
      </c>
      <c r="D12" s="53">
        <v>18.221007159739912</v>
      </c>
      <c r="E12" s="53">
        <v>4.226522053236105E-2</v>
      </c>
      <c r="F12" s="53">
        <v>10.579741253416241</v>
      </c>
      <c r="G12" s="53">
        <v>7.6455521318443473</v>
      </c>
      <c r="H12" s="53">
        <v>1.941506826169959E-2</v>
      </c>
      <c r="I12" s="53">
        <v>1.8563926749986057E-2</v>
      </c>
      <c r="J12" s="54">
        <v>5.1109999999999998</v>
      </c>
      <c r="K12" s="55">
        <v>42.322711809417015</v>
      </c>
      <c r="L12" s="55">
        <v>21.686017621354175</v>
      </c>
      <c r="M12" s="55">
        <v>66.120218579234972</v>
      </c>
      <c r="N12" s="55">
        <v>33.879781420765028</v>
      </c>
      <c r="O12" s="26">
        <v>936.2</v>
      </c>
      <c r="P12" s="22">
        <v>82518</v>
      </c>
      <c r="Q12" s="22">
        <v>7104</v>
      </c>
      <c r="R12" s="22">
        <v>198</v>
      </c>
      <c r="S12" s="57">
        <v>30</v>
      </c>
      <c r="T12" s="67" t="s">
        <v>53</v>
      </c>
      <c r="U12" s="48">
        <v>0</v>
      </c>
      <c r="V12" s="80">
        <v>83</v>
      </c>
    </row>
    <row r="13" spans="1:22" ht="17.100000000000001" customHeight="1" x14ac:dyDescent="0.2">
      <c r="A13" s="21" t="s">
        <v>72</v>
      </c>
      <c r="B13" s="23">
        <v>9907.14</v>
      </c>
      <c r="C13" s="53">
        <v>4.8445174741084607</v>
      </c>
      <c r="D13" s="53">
        <v>3.8772456779055711</v>
      </c>
      <c r="E13" s="53">
        <v>0.96727179620289083</v>
      </c>
      <c r="F13" s="53">
        <v>0.92169425434395769</v>
      </c>
      <c r="G13" s="53">
        <v>0.52323233636029776</v>
      </c>
      <c r="H13" s="53">
        <v>3.3028338070406211</v>
      </c>
      <c r="I13" s="53">
        <v>9.6757076363585326E-2</v>
      </c>
      <c r="J13" s="54">
        <v>2.0515382291666668</v>
      </c>
      <c r="K13" s="55">
        <v>40.87644468548595</v>
      </c>
      <c r="L13" s="55">
        <v>26.082021005752431</v>
      </c>
      <c r="M13" s="55">
        <v>61.047463175122751</v>
      </c>
      <c r="N13" s="55">
        <v>38.952536824877249</v>
      </c>
      <c r="O13" s="26">
        <v>315.8</v>
      </c>
      <c r="P13" s="22">
        <v>8939</v>
      </c>
      <c r="Q13" s="22">
        <v>25238</v>
      </c>
      <c r="R13" s="22">
        <v>44</v>
      </c>
      <c r="S13" s="57">
        <v>6</v>
      </c>
      <c r="T13" s="67" t="s">
        <v>53</v>
      </c>
      <c r="U13" s="48">
        <v>9</v>
      </c>
      <c r="V13" s="80">
        <v>200</v>
      </c>
    </row>
    <row r="14" spans="1:22" ht="17.100000000000001" customHeight="1" x14ac:dyDescent="0.2">
      <c r="A14" s="21" t="s">
        <v>18</v>
      </c>
      <c r="B14" s="23">
        <v>13031.789999999999</v>
      </c>
      <c r="C14" s="53">
        <v>19.512210383047965</v>
      </c>
      <c r="D14" s="53">
        <v>16.901769608606138</v>
      </c>
      <c r="E14" s="53">
        <v>2.6104407744418201</v>
      </c>
      <c r="F14" s="53">
        <v>3.0763941274073701</v>
      </c>
      <c r="G14" s="53">
        <v>6.9544978495319469</v>
      </c>
      <c r="H14" s="53">
        <v>8.9915639769693634</v>
      </c>
      <c r="I14" s="53">
        <v>0.48975442913927619</v>
      </c>
      <c r="J14" s="54">
        <v>4.3099999999999996</v>
      </c>
      <c r="K14" s="55">
        <v>87.510486533061723</v>
      </c>
      <c r="L14" s="55">
        <v>44.388411295521017</v>
      </c>
      <c r="M14" s="55">
        <v>66.346639717028808</v>
      </c>
      <c r="N14" s="55">
        <v>33.6533602829712</v>
      </c>
      <c r="O14" s="26">
        <v>578.1</v>
      </c>
      <c r="P14" s="22">
        <v>49519</v>
      </c>
      <c r="Q14" s="22">
        <v>23785</v>
      </c>
      <c r="R14" s="22">
        <v>62</v>
      </c>
      <c r="S14" s="57">
        <v>4</v>
      </c>
      <c r="T14" s="67" t="s">
        <v>53</v>
      </c>
      <c r="U14" s="48">
        <v>3</v>
      </c>
      <c r="V14" s="80">
        <v>877</v>
      </c>
    </row>
    <row r="15" spans="1:22" ht="17.100000000000001" customHeight="1" x14ac:dyDescent="0.2">
      <c r="A15" s="21" t="s">
        <v>86</v>
      </c>
      <c r="B15" s="23">
        <v>12099.14</v>
      </c>
      <c r="C15" s="53">
        <v>10.90317532235092</v>
      </c>
      <c r="D15" s="53">
        <v>9.6670714879041455</v>
      </c>
      <c r="E15" s="53">
        <v>1.2361038344467747</v>
      </c>
      <c r="F15" s="53">
        <v>5.425812509705719</v>
      </c>
      <c r="G15" s="53">
        <v>3.1635166631463698</v>
      </c>
      <c r="H15" s="53">
        <v>2.2864173823596632</v>
      </c>
      <c r="I15" s="53">
        <v>2.7428767139168631E-2</v>
      </c>
      <c r="J15" s="54">
        <v>5.71</v>
      </c>
      <c r="K15" s="55">
        <v>48.525599064551258</v>
      </c>
      <c r="L15" s="55">
        <v>88.766339752227907</v>
      </c>
      <c r="M15" s="55">
        <v>35.344827586206897</v>
      </c>
      <c r="N15" s="55">
        <v>64.65517241379311</v>
      </c>
      <c r="O15" s="26">
        <v>874.7</v>
      </c>
      <c r="P15" s="22">
        <v>36463</v>
      </c>
      <c r="Q15" s="22">
        <v>51720</v>
      </c>
      <c r="R15" s="22">
        <v>123</v>
      </c>
      <c r="S15" s="57">
        <v>20</v>
      </c>
      <c r="T15" s="67" t="s">
        <v>53</v>
      </c>
      <c r="U15" s="48">
        <v>8</v>
      </c>
      <c r="V15" s="80">
        <v>1061</v>
      </c>
    </row>
    <row r="16" spans="1:22" ht="17.100000000000001" customHeight="1" x14ac:dyDescent="0.2">
      <c r="A16" s="21" t="s">
        <v>12</v>
      </c>
      <c r="B16" s="23">
        <v>17056.37</v>
      </c>
      <c r="C16" s="53">
        <v>3.2832006167107606</v>
      </c>
      <c r="D16" s="53">
        <v>3.2099747413698481</v>
      </c>
      <c r="E16" s="53">
        <v>7.3054642464200112E-2</v>
      </c>
      <c r="F16" s="53">
        <v>0.29473181208160737</v>
      </c>
      <c r="G16" s="53">
        <v>2.1836484018492546</v>
      </c>
      <c r="H16" s="53">
        <v>0.80410807403890316</v>
      </c>
      <c r="I16" s="53">
        <v>7.1232874099522419E-4</v>
      </c>
      <c r="J16" s="54">
        <v>0.73299999999999998</v>
      </c>
      <c r="K16" s="55">
        <v>15.818946340572158</v>
      </c>
      <c r="L16" s="55">
        <v>2.8122571272128281</v>
      </c>
      <c r="M16" s="55">
        <v>84.905660377358487</v>
      </c>
      <c r="N16" s="55">
        <v>15.09433962264151</v>
      </c>
      <c r="O16" s="26">
        <v>104.2</v>
      </c>
      <c r="P16" s="22">
        <v>8243</v>
      </c>
      <c r="Q16" s="22">
        <v>5791</v>
      </c>
      <c r="R16" s="22">
        <v>49</v>
      </c>
      <c r="S16" s="57">
        <v>24</v>
      </c>
      <c r="T16" s="67" t="s">
        <v>53</v>
      </c>
      <c r="U16" s="48">
        <v>7</v>
      </c>
      <c r="V16" s="80">
        <v>511</v>
      </c>
    </row>
    <row r="17" spans="1:22" ht="17.100000000000001" customHeight="1" x14ac:dyDescent="0.2">
      <c r="A17" s="21" t="s">
        <v>11</v>
      </c>
      <c r="B17" s="23">
        <v>7113.130000000001</v>
      </c>
      <c r="C17" s="53">
        <v>15.219282999034874</v>
      </c>
      <c r="D17" s="53">
        <v>13.59371446831274</v>
      </c>
      <c r="E17" s="53">
        <v>1.6255685307221337</v>
      </c>
      <c r="F17" s="53">
        <v>1.5571331487586397</v>
      </c>
      <c r="G17" s="53">
        <v>1.9689349303839472</v>
      </c>
      <c r="H17" s="53">
        <v>11.519283413036442</v>
      </c>
      <c r="I17" s="53">
        <v>0.17393150685584707</v>
      </c>
      <c r="J17" s="54">
        <v>1.01</v>
      </c>
      <c r="K17" s="55">
        <v>65.618879085636806</v>
      </c>
      <c r="L17" s="55">
        <v>38.266167382571354</v>
      </c>
      <c r="M17" s="55">
        <v>63.164893617021278</v>
      </c>
      <c r="N17" s="55">
        <v>36.835106382978722</v>
      </c>
      <c r="O17" s="26">
        <v>137.6</v>
      </c>
      <c r="P17" s="22">
        <v>7098</v>
      </c>
      <c r="Q17" s="22">
        <v>10013</v>
      </c>
      <c r="R17" s="22">
        <v>40</v>
      </c>
      <c r="S17" s="57">
        <v>3</v>
      </c>
      <c r="T17" s="67" t="s">
        <v>53</v>
      </c>
      <c r="U17" s="48">
        <v>2</v>
      </c>
      <c r="V17" s="80">
        <v>280</v>
      </c>
    </row>
    <row r="18" spans="1:22" ht="17.100000000000001" customHeight="1" x14ac:dyDescent="0.2">
      <c r="A18" s="21" t="s">
        <v>10</v>
      </c>
      <c r="B18" s="23">
        <v>15918.329999999998</v>
      </c>
      <c r="C18" s="53">
        <v>16.402234506309266</v>
      </c>
      <c r="D18" s="53">
        <v>11.212760144652741</v>
      </c>
      <c r="E18" s="53">
        <v>5.189474361656532</v>
      </c>
      <c r="F18" s="53">
        <v>3.5028109977782633</v>
      </c>
      <c r="G18" s="53">
        <v>6.3061039339471341</v>
      </c>
      <c r="H18" s="53">
        <v>6.4866812946145833</v>
      </c>
      <c r="I18" s="53">
        <v>0.10663827996928942</v>
      </c>
      <c r="J18" s="54">
        <v>4.7300000000000004</v>
      </c>
      <c r="K18" s="55">
        <v>43.467295734833755</v>
      </c>
      <c r="L18" s="55">
        <v>93.981047614181563</v>
      </c>
      <c r="M18" s="55">
        <v>31.624459542927735</v>
      </c>
      <c r="N18" s="55">
        <v>68.375540457072262</v>
      </c>
      <c r="O18" s="26">
        <v>732.5</v>
      </c>
      <c r="P18" s="22">
        <v>43996</v>
      </c>
      <c r="Q18" s="22">
        <v>32796</v>
      </c>
      <c r="R18" s="22">
        <v>78</v>
      </c>
      <c r="S18" s="57">
        <v>11</v>
      </c>
      <c r="T18" s="67" t="s">
        <v>53</v>
      </c>
      <c r="U18" s="48">
        <v>10</v>
      </c>
      <c r="V18" s="80">
        <v>336</v>
      </c>
    </row>
    <row r="19" spans="1:22" ht="17.100000000000001" customHeight="1" x14ac:dyDescent="0.2">
      <c r="A19" s="21" t="s">
        <v>8</v>
      </c>
      <c r="B19" s="23">
        <v>20738.23</v>
      </c>
      <c r="C19" s="53">
        <v>10.818468953595385</v>
      </c>
      <c r="D19" s="53">
        <v>10.611398329509406</v>
      </c>
      <c r="E19" s="53">
        <v>0.20707062408597959</v>
      </c>
      <c r="F19" s="53">
        <v>0.62674661181882985</v>
      </c>
      <c r="G19" s="53">
        <v>3.2212150659029599</v>
      </c>
      <c r="H19" s="53">
        <v>6.9347369563461774</v>
      </c>
      <c r="I19" s="53">
        <v>3.5770319527414843E-2</v>
      </c>
      <c r="J19" s="54">
        <v>1.829</v>
      </c>
      <c r="K19" s="55">
        <v>34.907452773685769</v>
      </c>
      <c r="L19" s="55">
        <v>8.0216621272863762</v>
      </c>
      <c r="M19" s="55">
        <v>81.314168377823407</v>
      </c>
      <c r="N19" s="55">
        <v>18.68583162217659</v>
      </c>
      <c r="O19" s="26">
        <v>244.1</v>
      </c>
      <c r="P19" s="22">
        <v>11889</v>
      </c>
      <c r="Q19" s="22">
        <v>19314</v>
      </c>
      <c r="R19" s="22">
        <v>97</v>
      </c>
      <c r="S19" s="57">
        <v>4</v>
      </c>
      <c r="T19" s="67" t="s">
        <v>53</v>
      </c>
      <c r="U19" s="48">
        <v>12</v>
      </c>
      <c r="V19" s="80">
        <v>624</v>
      </c>
    </row>
    <row r="20" spans="1:22" ht="17.100000000000001" customHeight="1" x14ac:dyDescent="0.2">
      <c r="A20" s="21" t="s">
        <v>17</v>
      </c>
      <c r="B20" s="23">
        <v>17054.03</v>
      </c>
      <c r="C20" s="53">
        <v>15.285238317317209</v>
      </c>
      <c r="D20" s="53">
        <v>10.60942953148203</v>
      </c>
      <c r="E20" s="53">
        <v>4.6758087858351765</v>
      </c>
      <c r="F20" s="53">
        <v>3.9378619902851102</v>
      </c>
      <c r="G20" s="53">
        <v>3.9585743141151633</v>
      </c>
      <c r="H20" s="53">
        <v>7.3731161681675843</v>
      </c>
      <c r="I20" s="53">
        <v>1.5685844749348352E-2</v>
      </c>
      <c r="J20" s="54">
        <v>3.6779999999999999</v>
      </c>
      <c r="K20" s="55">
        <v>53.50006698029425</v>
      </c>
      <c r="L20" s="55">
        <v>106.43499240797975</v>
      </c>
      <c r="M20" s="55">
        <v>33.451118963486458</v>
      </c>
      <c r="N20" s="55">
        <v>66.548881036513549</v>
      </c>
      <c r="O20" s="26">
        <v>546.9</v>
      </c>
      <c r="P20" s="22">
        <v>21723</v>
      </c>
      <c r="Q20" s="22">
        <v>39985</v>
      </c>
      <c r="R20" s="22">
        <v>142</v>
      </c>
      <c r="S20" s="57">
        <v>12</v>
      </c>
      <c r="T20" s="67" t="s">
        <v>53</v>
      </c>
      <c r="U20" s="48">
        <v>2</v>
      </c>
      <c r="V20" s="80">
        <v>347</v>
      </c>
    </row>
    <row r="21" spans="1:22" ht="17.100000000000001" customHeight="1" x14ac:dyDescent="0.2">
      <c r="A21" s="21" t="s">
        <v>0</v>
      </c>
      <c r="B21" s="23">
        <v>12391.639999999998</v>
      </c>
      <c r="C21" s="53">
        <v>8.8555164870628271</v>
      </c>
      <c r="D21" s="53">
        <v>6.6303484273551065</v>
      </c>
      <c r="E21" s="53">
        <v>2.2251680597077201</v>
      </c>
      <c r="F21" s="53">
        <v>1.0651736307014998</v>
      </c>
      <c r="G21" s="53">
        <v>1.0237118617668259</v>
      </c>
      <c r="H21" s="53">
        <v>6.7618830493833881</v>
      </c>
      <c r="I21" s="53">
        <v>4.747945211113316E-3</v>
      </c>
      <c r="J21" s="54">
        <v>1.423</v>
      </c>
      <c r="K21" s="55">
        <v>29.204033583180248</v>
      </c>
      <c r="L21" s="55">
        <v>36.428989808185776</v>
      </c>
      <c r="M21" s="55">
        <v>44.495944380069524</v>
      </c>
      <c r="N21" s="55">
        <v>55.504055619930476</v>
      </c>
      <c r="O21" s="26">
        <v>187</v>
      </c>
      <c r="P21" s="22">
        <v>9159</v>
      </c>
      <c r="Q21" s="22">
        <v>16073</v>
      </c>
      <c r="R21" s="22">
        <v>48</v>
      </c>
      <c r="S21" s="57">
        <v>3</v>
      </c>
      <c r="T21" s="67" t="s">
        <v>53</v>
      </c>
      <c r="U21" s="48">
        <v>2</v>
      </c>
      <c r="V21" s="80">
        <v>155</v>
      </c>
    </row>
    <row r="22" spans="1:22" ht="17.100000000000001" customHeight="1" x14ac:dyDescent="0.2">
      <c r="A22" s="21" t="s">
        <v>7</v>
      </c>
      <c r="B22" s="23">
        <v>17483.760000000002</v>
      </c>
      <c r="C22" s="53">
        <v>8.8942223325218279</v>
      </c>
      <c r="D22" s="53">
        <v>8.1566476803061896</v>
      </c>
      <c r="E22" s="53">
        <v>0.73757465221563878</v>
      </c>
      <c r="F22" s="53">
        <v>1.1422455295541327</v>
      </c>
      <c r="G22" s="53">
        <v>2.5001413861210118</v>
      </c>
      <c r="H22" s="53">
        <v>5.2319145644047369</v>
      </c>
      <c r="I22" s="53">
        <v>1.9920852441947391E-2</v>
      </c>
      <c r="J22" s="54">
        <v>1.8380000000000001</v>
      </c>
      <c r="K22" s="55">
        <v>20.240562197208032</v>
      </c>
      <c r="L22" s="55">
        <v>12.83693472684285</v>
      </c>
      <c r="M22" s="55">
        <v>61.191335740072205</v>
      </c>
      <c r="N22" s="55">
        <v>38.808664259927795</v>
      </c>
      <c r="O22" s="26">
        <v>253</v>
      </c>
      <c r="P22" s="22">
        <v>12730</v>
      </c>
      <c r="Q22" s="22">
        <v>20069</v>
      </c>
      <c r="R22" s="22">
        <v>27</v>
      </c>
      <c r="S22" s="57">
        <v>9</v>
      </c>
      <c r="T22" s="67" t="s">
        <v>53</v>
      </c>
      <c r="U22" s="48">
        <v>10</v>
      </c>
      <c r="V22" s="80">
        <v>224</v>
      </c>
    </row>
    <row r="23" spans="1:22" ht="17.100000000000001" customHeight="1" x14ac:dyDescent="0.2">
      <c r="A23" s="21" t="s">
        <v>1</v>
      </c>
      <c r="B23" s="23">
        <v>6247.3199999999988</v>
      </c>
      <c r="C23" s="53">
        <v>1.7604008634013084</v>
      </c>
      <c r="D23" s="53">
        <v>1.3473244421525101</v>
      </c>
      <c r="E23" s="53">
        <v>0.4130764212487979</v>
      </c>
      <c r="F23" s="53">
        <v>0.12429882077194604</v>
      </c>
      <c r="G23" s="53">
        <v>0.65691336965754443</v>
      </c>
      <c r="H23" s="53">
        <v>0.97781880995811921</v>
      </c>
      <c r="I23" s="53">
        <v>1.3698630136986301E-3</v>
      </c>
      <c r="J23" s="54">
        <v>0.59699999999999998</v>
      </c>
      <c r="K23" s="55">
        <v>44.668728755629999</v>
      </c>
      <c r="L23" s="55">
        <v>23.88229062182198</v>
      </c>
      <c r="M23" s="55">
        <v>65.161290322580641</v>
      </c>
      <c r="N23" s="55">
        <v>34.838709677419352</v>
      </c>
      <c r="O23" s="26">
        <v>79.2</v>
      </c>
      <c r="P23" s="22">
        <v>1673</v>
      </c>
      <c r="Q23" s="22">
        <v>9015</v>
      </c>
      <c r="R23" s="22">
        <v>17</v>
      </c>
      <c r="S23" s="57">
        <v>1</v>
      </c>
      <c r="T23" s="67" t="s">
        <v>53</v>
      </c>
      <c r="U23" s="48">
        <v>2</v>
      </c>
      <c r="V23" s="80">
        <v>83</v>
      </c>
    </row>
    <row r="24" spans="1:22" ht="17.100000000000001" customHeight="1" x14ac:dyDescent="0.2">
      <c r="A24" s="21" t="s">
        <v>2</v>
      </c>
      <c r="B24" s="23">
        <v>18591.47</v>
      </c>
      <c r="C24" s="53">
        <v>6.2096017032169435</v>
      </c>
      <c r="D24" s="53">
        <v>5.1618508805510039</v>
      </c>
      <c r="E24" s="53">
        <v>1.0477508226659382</v>
      </c>
      <c r="F24" s="53">
        <v>0.68734120234280027</v>
      </c>
      <c r="G24" s="53">
        <v>3.4523169441514061</v>
      </c>
      <c r="H24" s="53">
        <v>1.2712128992003802</v>
      </c>
      <c r="I24" s="53">
        <v>0.79873065752235539</v>
      </c>
      <c r="J24" s="54">
        <v>2.23</v>
      </c>
      <c r="K24" s="55">
        <v>12.765878625936237</v>
      </c>
      <c r="L24" s="55">
        <v>22.965751497915441</v>
      </c>
      <c r="M24" s="55">
        <v>35.727109515260324</v>
      </c>
      <c r="N24" s="55">
        <v>64.272890484739676</v>
      </c>
      <c r="O24" s="26">
        <v>304.7</v>
      </c>
      <c r="P24" s="22">
        <v>13012</v>
      </c>
      <c r="Q24" s="22">
        <v>24320</v>
      </c>
      <c r="R24" s="22">
        <v>24</v>
      </c>
      <c r="S24" s="57">
        <v>7</v>
      </c>
      <c r="T24" s="67" t="s">
        <v>53</v>
      </c>
      <c r="U24" s="48">
        <v>6</v>
      </c>
      <c r="V24" s="80">
        <v>135</v>
      </c>
    </row>
    <row r="25" spans="1:22" ht="17.100000000000001" customHeight="1" x14ac:dyDescent="0.2">
      <c r="A25" s="21" t="s">
        <v>3</v>
      </c>
      <c r="B25" s="23">
        <v>9562.51</v>
      </c>
      <c r="C25" s="53">
        <v>3.5808133177746608</v>
      </c>
      <c r="D25" s="53">
        <v>2.3908823697627541</v>
      </c>
      <c r="E25" s="53">
        <v>1.1899309480119062</v>
      </c>
      <c r="F25" s="53">
        <v>0.54790737492485675</v>
      </c>
      <c r="G25" s="53">
        <v>1.3236725914520031</v>
      </c>
      <c r="H25" s="53">
        <v>1.7069785568720268</v>
      </c>
      <c r="I25" s="53">
        <v>2.254794525773558E-3</v>
      </c>
      <c r="J25" s="54">
        <v>0.98199999999999998</v>
      </c>
      <c r="K25" s="55">
        <v>14.170513909663995</v>
      </c>
      <c r="L25" s="55">
        <v>23.491226267357426</v>
      </c>
      <c r="M25" s="55">
        <v>37.625754527162975</v>
      </c>
      <c r="N25" s="55">
        <v>62.374245472837025</v>
      </c>
      <c r="O25" s="26">
        <v>129.80000000000001</v>
      </c>
      <c r="P25" s="22">
        <v>4378</v>
      </c>
      <c r="Q25" s="22">
        <v>13107</v>
      </c>
      <c r="R25" s="22">
        <v>11</v>
      </c>
      <c r="S25" s="57">
        <v>2</v>
      </c>
      <c r="T25" s="67" t="s">
        <v>53</v>
      </c>
      <c r="U25" s="48">
        <v>1</v>
      </c>
      <c r="V25" s="80">
        <v>129</v>
      </c>
    </row>
    <row r="26" spans="1:22" ht="17.100000000000001" customHeight="1" x14ac:dyDescent="0.2">
      <c r="A26" s="21" t="s">
        <v>4</v>
      </c>
      <c r="B26" s="23">
        <v>8425.49</v>
      </c>
      <c r="C26" s="53">
        <v>2.3875559871930192</v>
      </c>
      <c r="D26" s="53">
        <v>1.7052147388866572</v>
      </c>
      <c r="E26" s="53">
        <v>0.68234124830636211</v>
      </c>
      <c r="F26" s="53">
        <v>0.65908226786369006</v>
      </c>
      <c r="G26" s="53">
        <v>1.0946012305594952</v>
      </c>
      <c r="H26" s="53">
        <v>0.63263961205750563</v>
      </c>
      <c r="I26" s="53">
        <v>1.2328767123287671E-3</v>
      </c>
      <c r="J26" s="54">
        <v>1.363</v>
      </c>
      <c r="K26" s="55">
        <v>10.122003382720971</v>
      </c>
      <c r="L26" s="55">
        <v>20.801181263573369</v>
      </c>
      <c r="M26" s="55">
        <v>32.732732732732735</v>
      </c>
      <c r="N26" s="55">
        <v>67.267267267267272</v>
      </c>
      <c r="O26" s="26">
        <v>204.4</v>
      </c>
      <c r="P26" s="22">
        <v>13703</v>
      </c>
      <c r="Q26" s="22">
        <v>8251</v>
      </c>
      <c r="R26" s="22">
        <v>17</v>
      </c>
      <c r="S26" s="57">
        <v>1</v>
      </c>
      <c r="T26" s="67" t="s">
        <v>53</v>
      </c>
      <c r="U26" s="48">
        <v>2</v>
      </c>
      <c r="V26" s="80">
        <v>110</v>
      </c>
    </row>
    <row r="27" spans="1:22" ht="17.100000000000001" customHeight="1" x14ac:dyDescent="0.2">
      <c r="A27" s="21" t="s">
        <v>5</v>
      </c>
      <c r="B27" s="23">
        <v>13301.329999999996</v>
      </c>
      <c r="C27" s="53">
        <v>1.8969267441985012</v>
      </c>
      <c r="D27" s="53">
        <v>0.9759987891571269</v>
      </c>
      <c r="E27" s="53">
        <v>0.92092795504137459</v>
      </c>
      <c r="F27" s="53">
        <v>0.60688815972104637</v>
      </c>
      <c r="G27" s="53">
        <v>1.1236255546736271</v>
      </c>
      <c r="H27" s="53">
        <v>0.16621668276859833</v>
      </c>
      <c r="I27" s="53">
        <v>1.9634703522947825E-4</v>
      </c>
      <c r="J27" s="54">
        <v>1.389</v>
      </c>
      <c r="K27" s="55">
        <v>3.6306241892716851</v>
      </c>
      <c r="L27" s="55">
        <v>46.471989622677569</v>
      </c>
      <c r="M27" s="55">
        <v>7.2463768115942031</v>
      </c>
      <c r="N27" s="55">
        <v>92.753623188405797</v>
      </c>
      <c r="O27" s="26">
        <v>213.4</v>
      </c>
      <c r="P27" s="22">
        <v>5228</v>
      </c>
      <c r="Q27" s="22">
        <v>18398</v>
      </c>
      <c r="R27" s="22">
        <v>29</v>
      </c>
      <c r="S27" s="57">
        <v>3</v>
      </c>
      <c r="T27" s="67" t="s">
        <v>53</v>
      </c>
      <c r="U27" s="48">
        <v>4</v>
      </c>
      <c r="V27" s="80">
        <v>19</v>
      </c>
    </row>
    <row r="28" spans="1:22" ht="17.100000000000001" customHeight="1" x14ac:dyDescent="0.2">
      <c r="C28" s="59"/>
      <c r="D28" s="59"/>
      <c r="E28" s="59"/>
      <c r="F28" s="59"/>
      <c r="G28" s="59"/>
      <c r="H28" s="59"/>
      <c r="I28" s="59"/>
      <c r="J28" s="59"/>
      <c r="K28" s="32"/>
      <c r="L28" s="32"/>
      <c r="M28" s="32"/>
      <c r="N28" s="32"/>
      <c r="O28" s="30"/>
      <c r="P28" s="33"/>
      <c r="Q28" s="33"/>
      <c r="R28" s="60"/>
      <c r="S28" s="60"/>
      <c r="V28" s="60"/>
    </row>
    <row r="29" spans="1:22" ht="24.95" customHeight="1" x14ac:dyDescent="0.2">
      <c r="A29" s="81" t="s">
        <v>85</v>
      </c>
      <c r="B29" s="82">
        <f t="shared" ref="B29:J29" si="0">SUM(B6:B27)</f>
        <v>248209.69999999998</v>
      </c>
      <c r="C29" s="83">
        <v>298.08513956813579</v>
      </c>
      <c r="D29" s="83">
        <v>251.98372937080177</v>
      </c>
      <c r="E29" s="84">
        <f t="shared" si="0"/>
        <v>46.101238964457302</v>
      </c>
      <c r="F29" s="84">
        <f t="shared" si="0"/>
        <v>122.7507934468006</v>
      </c>
      <c r="G29" s="84">
        <f t="shared" si="0"/>
        <v>83.750729858491923</v>
      </c>
      <c r="H29" s="83">
        <v>78.443347029392683</v>
      </c>
      <c r="I29" s="84">
        <f t="shared" si="0"/>
        <v>13.140269233450558</v>
      </c>
      <c r="J29" s="84">
        <f t="shared" si="0"/>
        <v>140.43553349537038</v>
      </c>
      <c r="K29" s="85">
        <v>40.75</v>
      </c>
      <c r="L29" s="85">
        <v>61.17</v>
      </c>
      <c r="M29" s="85">
        <v>40</v>
      </c>
      <c r="N29" s="85">
        <v>60</v>
      </c>
      <c r="O29" s="82">
        <f>SUM(O6:O27)</f>
        <v>26340.400000000001</v>
      </c>
      <c r="P29" s="82">
        <f>SUM(P6:P27)</f>
        <v>1269494</v>
      </c>
      <c r="Q29" s="82"/>
      <c r="R29" s="86">
        <f>SUM(R6:R27)</f>
        <v>3675</v>
      </c>
      <c r="S29" s="86">
        <f>SUM(S6:S27)</f>
        <v>280</v>
      </c>
      <c r="T29" s="87" t="s">
        <v>53</v>
      </c>
      <c r="U29" s="88">
        <v>83</v>
      </c>
      <c r="V29" s="86">
        <f>SUM(V6:V28)</f>
        <v>8691</v>
      </c>
    </row>
    <row r="30" spans="1:22" ht="17.100000000000001" customHeight="1" x14ac:dyDescent="0.2">
      <c r="F30" s="59"/>
      <c r="G30" s="59"/>
      <c r="H30" s="59"/>
      <c r="I30" s="59"/>
      <c r="J30" s="59"/>
      <c r="P30" s="28"/>
      <c r="Q30" s="28"/>
    </row>
    <row r="31" spans="1:22" ht="17.100000000000001" customHeight="1" x14ac:dyDescent="0.2">
      <c r="J31" s="61"/>
    </row>
    <row r="32" spans="1:2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spans="2:17" ht="17.100000000000001" customHeight="1" x14ac:dyDescent="0.2"/>
    <row r="642" spans="2:17" ht="17.100000000000001" customHeight="1" x14ac:dyDescent="0.2"/>
    <row r="643" spans="2:17" ht="17.100000000000001" customHeight="1" x14ac:dyDescent="0.2"/>
    <row r="644" spans="2:17" ht="17.100000000000001" customHeight="1" x14ac:dyDescent="0.2"/>
    <row r="645" spans="2:17" ht="17.100000000000001" customHeight="1" x14ac:dyDescent="0.2"/>
    <row r="646" spans="2:17" s="45" customFormat="1" ht="30" customHeight="1" x14ac:dyDescent="0.2">
      <c r="B646" s="43"/>
      <c r="J646" s="63"/>
      <c r="O646" s="64"/>
      <c r="P646" s="65"/>
      <c r="Q646" s="65"/>
    </row>
    <row r="647" spans="2:17" s="45" customFormat="1" ht="30" customHeight="1" x14ac:dyDescent="0.2">
      <c r="B647" s="41"/>
      <c r="J647" s="63"/>
      <c r="O647" s="64"/>
      <c r="P647" s="65"/>
      <c r="Q647" s="65"/>
    </row>
    <row r="648" spans="2:17" s="45" customFormat="1" ht="30" customHeight="1" x14ac:dyDescent="0.2">
      <c r="B648" s="41"/>
      <c r="J648" s="63"/>
      <c r="O648" s="64"/>
      <c r="P648" s="65"/>
      <c r="Q648" s="65"/>
    </row>
  </sheetData>
  <mergeCells count="13">
    <mergeCell ref="A1:B2"/>
    <mergeCell ref="P2:Q2"/>
    <mergeCell ref="P3:Q3"/>
    <mergeCell ref="P4:Q4"/>
    <mergeCell ref="T1:V1"/>
    <mergeCell ref="C2:E2"/>
    <mergeCell ref="F2:J2"/>
    <mergeCell ref="K2:N2"/>
    <mergeCell ref="C1:J1"/>
    <mergeCell ref="K1:N1"/>
    <mergeCell ref="O1:S1"/>
    <mergeCell ref="R2:S2"/>
    <mergeCell ref="U2:V2"/>
  </mergeCells>
  <phoneticPr fontId="0" type="noConversion"/>
  <printOptions horizontalCentered="1"/>
  <pageMargins left="0.2" right="0.2" top="0.98425196850393704" bottom="0.98425196850393704" header="0.54" footer="0.51181102362204722"/>
  <pageSetup paperSize="9" scale="64" orientation="landscape" verticalDpi="200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7"/>
  <sheetViews>
    <sheetView workbookViewId="0">
      <pane xSplit="1" ySplit="4" topLeftCell="M5" activePane="bottomRight" state="frozen"/>
      <selection pane="topRight" activeCell="C1" sqref="C1"/>
      <selection pane="bottomLeft" activeCell="A5" sqref="A5"/>
      <selection pane="bottomRight" activeCell="T12" sqref="T12"/>
    </sheetView>
  </sheetViews>
  <sheetFormatPr defaultColWidth="15.7109375" defaultRowHeight="11.25" x14ac:dyDescent="0.2"/>
  <cols>
    <col min="1" max="1" width="29.28515625" style="29" customWidth="1"/>
    <col min="2" max="2" width="14.7109375" style="41" customWidth="1"/>
    <col min="3" max="7" width="14.7109375" style="42" customWidth="1"/>
    <col min="8" max="9" width="17.42578125" style="42" customWidth="1"/>
    <col min="10" max="10" width="14.7109375" style="42" customWidth="1"/>
    <col min="11" max="11" width="17.7109375" style="42" customWidth="1"/>
    <col min="12" max="12" width="16.28515625" style="42" customWidth="1"/>
    <col min="13" max="14" width="20.7109375" style="42" customWidth="1"/>
    <col min="15" max="17" width="18.42578125" style="42" customWidth="1"/>
    <col min="18" max="18" width="20.7109375" style="42" customWidth="1"/>
    <col min="19" max="22" width="16.7109375" style="42" customWidth="1"/>
    <col min="23" max="16384" width="15.7109375" style="42"/>
  </cols>
  <sheetData>
    <row r="1" spans="1:23" s="89" customFormat="1" ht="35.1" customHeight="1" x14ac:dyDescent="0.2">
      <c r="A1" s="127" t="s">
        <v>37</v>
      </c>
      <c r="B1" s="128"/>
      <c r="C1" s="131" t="s">
        <v>38</v>
      </c>
      <c r="D1" s="131"/>
      <c r="E1" s="131"/>
      <c r="F1" s="131"/>
      <c r="G1" s="131"/>
      <c r="H1" s="131"/>
      <c r="I1" s="131"/>
      <c r="J1" s="131"/>
      <c r="K1" s="131"/>
      <c r="L1" s="131"/>
      <c r="M1" s="143" t="s">
        <v>39</v>
      </c>
      <c r="N1" s="144"/>
      <c r="O1" s="131" t="s">
        <v>142</v>
      </c>
      <c r="P1" s="131"/>
      <c r="Q1" s="131"/>
      <c r="R1" s="131"/>
      <c r="S1" s="131" t="s">
        <v>40</v>
      </c>
      <c r="T1" s="131"/>
      <c r="U1" s="131"/>
      <c r="V1" s="131"/>
      <c r="W1" s="74" t="s">
        <v>96</v>
      </c>
    </row>
    <row r="2" spans="1:23" ht="35.1" customHeight="1" x14ac:dyDescent="0.2">
      <c r="A2" s="129"/>
      <c r="B2" s="130"/>
      <c r="C2" s="132" t="s">
        <v>41</v>
      </c>
      <c r="D2" s="135"/>
      <c r="E2" s="135"/>
      <c r="F2" s="135"/>
      <c r="G2" s="135"/>
      <c r="H2" s="135"/>
      <c r="I2" s="133"/>
      <c r="J2" s="134" t="s">
        <v>42</v>
      </c>
      <c r="K2" s="134"/>
      <c r="L2" s="75" t="s">
        <v>43</v>
      </c>
      <c r="M2" s="75" t="s">
        <v>44</v>
      </c>
      <c r="N2" s="75" t="s">
        <v>45</v>
      </c>
      <c r="O2" s="134" t="s">
        <v>143</v>
      </c>
      <c r="P2" s="134"/>
      <c r="Q2" s="134"/>
      <c r="R2" s="134"/>
      <c r="S2" s="134" t="s">
        <v>176</v>
      </c>
      <c r="T2" s="134"/>
      <c r="U2" s="134"/>
      <c r="V2" s="134"/>
      <c r="W2" s="75" t="s">
        <v>93</v>
      </c>
    </row>
    <row r="3" spans="1:23" s="10" customFormat="1" ht="90.95" customHeight="1" x14ac:dyDescent="0.2">
      <c r="A3" s="11" t="s">
        <v>101</v>
      </c>
      <c r="B3" s="3" t="s">
        <v>110</v>
      </c>
      <c r="C3" s="73" t="s">
        <v>131</v>
      </c>
      <c r="D3" s="73" t="s">
        <v>132</v>
      </c>
      <c r="E3" s="73" t="s">
        <v>133</v>
      </c>
      <c r="F3" s="73" t="s">
        <v>134</v>
      </c>
      <c r="G3" s="6" t="s">
        <v>135</v>
      </c>
      <c r="H3" s="6" t="s">
        <v>136</v>
      </c>
      <c r="I3" s="69" t="s">
        <v>138</v>
      </c>
      <c r="J3" s="6" t="s">
        <v>139</v>
      </c>
      <c r="K3" s="6" t="s">
        <v>140</v>
      </c>
      <c r="L3" s="6" t="s">
        <v>141</v>
      </c>
      <c r="M3" s="73" t="s">
        <v>171</v>
      </c>
      <c r="N3" s="73" t="s">
        <v>172</v>
      </c>
      <c r="O3" s="73" t="s">
        <v>144</v>
      </c>
      <c r="P3" s="46" t="s">
        <v>145</v>
      </c>
      <c r="Q3" s="46" t="s">
        <v>146</v>
      </c>
      <c r="R3" s="46" t="s">
        <v>147</v>
      </c>
      <c r="S3" s="73" t="s">
        <v>173</v>
      </c>
      <c r="T3" s="73" t="s">
        <v>174</v>
      </c>
      <c r="U3" s="73" t="s">
        <v>175</v>
      </c>
      <c r="V3" s="73" t="s">
        <v>84</v>
      </c>
      <c r="W3" s="75" t="s">
        <v>94</v>
      </c>
    </row>
    <row r="4" spans="1:23" s="8" customFormat="1" ht="18" customHeight="1" x14ac:dyDescent="0.2">
      <c r="A4" s="51" t="s">
        <v>102</v>
      </c>
      <c r="B4" s="20" t="s">
        <v>57</v>
      </c>
      <c r="C4" s="20" t="s">
        <v>55</v>
      </c>
      <c r="D4" s="20" t="s">
        <v>55</v>
      </c>
      <c r="E4" s="20" t="s">
        <v>55</v>
      </c>
      <c r="F4" s="20" t="s">
        <v>55</v>
      </c>
      <c r="G4" s="20" t="s">
        <v>55</v>
      </c>
      <c r="H4" s="20" t="s">
        <v>55</v>
      </c>
      <c r="I4" s="104" t="s">
        <v>55</v>
      </c>
      <c r="J4" s="20" t="s">
        <v>55</v>
      </c>
      <c r="K4" s="20" t="s">
        <v>55</v>
      </c>
      <c r="L4" s="20" t="s">
        <v>55</v>
      </c>
      <c r="M4" s="20" t="s">
        <v>63</v>
      </c>
      <c r="N4" s="20" t="s">
        <v>63</v>
      </c>
      <c r="O4" s="70" t="s">
        <v>89</v>
      </c>
      <c r="P4" s="70" t="s">
        <v>89</v>
      </c>
      <c r="Q4" s="70" t="s">
        <v>89</v>
      </c>
      <c r="R4" s="70" t="s">
        <v>89</v>
      </c>
      <c r="S4" s="20" t="s">
        <v>62</v>
      </c>
      <c r="T4" s="20" t="s">
        <v>62</v>
      </c>
      <c r="U4" s="20" t="s">
        <v>62</v>
      </c>
      <c r="V4" s="20" t="s">
        <v>62</v>
      </c>
      <c r="W4" s="20" t="s">
        <v>95</v>
      </c>
    </row>
    <row r="5" spans="1:23" ht="17.100000000000001" customHeight="1" x14ac:dyDescent="0.2">
      <c r="A5" s="90" t="s">
        <v>73</v>
      </c>
      <c r="B5" s="23">
        <v>674.59999999999991</v>
      </c>
      <c r="C5" s="68" t="s">
        <v>137</v>
      </c>
      <c r="D5" s="68" t="s">
        <v>137</v>
      </c>
      <c r="E5" s="68" t="s">
        <v>137</v>
      </c>
      <c r="F5" s="68" t="s">
        <v>137</v>
      </c>
      <c r="G5" s="68" t="s">
        <v>137</v>
      </c>
      <c r="H5" s="68" t="s">
        <v>137</v>
      </c>
      <c r="I5" s="68" t="s">
        <v>137</v>
      </c>
      <c r="J5" s="68" t="s">
        <v>137</v>
      </c>
      <c r="K5" s="68" t="s">
        <v>137</v>
      </c>
      <c r="L5" s="68" t="s">
        <v>137</v>
      </c>
      <c r="M5" s="58">
        <v>10721.557719054243</v>
      </c>
      <c r="N5" s="58">
        <v>1462.0305980528512</v>
      </c>
      <c r="O5" s="91">
        <v>61.038431874736247</v>
      </c>
      <c r="P5" s="68" t="s">
        <v>137</v>
      </c>
      <c r="Q5" s="68" t="s">
        <v>137</v>
      </c>
      <c r="R5" s="68" t="s">
        <v>137</v>
      </c>
      <c r="S5" s="53">
        <v>7.2535053256814059</v>
      </c>
      <c r="T5" s="53">
        <v>3.2970478753097305</v>
      </c>
      <c r="U5" s="53">
        <v>10.255681667313107</v>
      </c>
      <c r="V5" s="53">
        <v>0.24842719520744125</v>
      </c>
      <c r="W5" s="80">
        <v>0</v>
      </c>
    </row>
    <row r="6" spans="1:23" ht="17.100000000000001" customHeight="1" x14ac:dyDescent="0.2">
      <c r="A6" s="90" t="s">
        <v>6</v>
      </c>
      <c r="B6" s="23">
        <v>14189.639999999998</v>
      </c>
      <c r="C6" s="68" t="s">
        <v>137</v>
      </c>
      <c r="D6" s="68" t="s">
        <v>137</v>
      </c>
      <c r="E6" s="68" t="s">
        <v>137</v>
      </c>
      <c r="F6" s="68" t="s">
        <v>137</v>
      </c>
      <c r="G6" s="68" t="s">
        <v>137</v>
      </c>
      <c r="H6" s="68" t="s">
        <v>137</v>
      </c>
      <c r="I6" s="68" t="s">
        <v>137</v>
      </c>
      <c r="J6" s="68" t="s">
        <v>137</v>
      </c>
      <c r="K6" s="68" t="s">
        <v>137</v>
      </c>
      <c r="L6" s="68" t="s">
        <v>137</v>
      </c>
      <c r="M6" s="58">
        <v>3418.9123465843131</v>
      </c>
      <c r="N6" s="58">
        <v>332.39425591791934</v>
      </c>
      <c r="O6" s="91">
        <v>93.319724624315199</v>
      </c>
      <c r="P6" s="68" t="s">
        <v>137</v>
      </c>
      <c r="Q6" s="68" t="s">
        <v>137</v>
      </c>
      <c r="R6" s="68" t="s">
        <v>137</v>
      </c>
      <c r="S6" s="53">
        <v>10.492533600972319</v>
      </c>
      <c r="T6" s="53">
        <v>4.5176186337519706</v>
      </c>
      <c r="U6" s="53">
        <v>9.6272848727960554</v>
      </c>
      <c r="V6" s="53">
        <v>13.459100669005238</v>
      </c>
      <c r="W6" s="80">
        <v>20</v>
      </c>
    </row>
    <row r="7" spans="1:23" ht="17.100000000000001" customHeight="1" x14ac:dyDescent="0.2">
      <c r="A7" s="90" t="s">
        <v>13</v>
      </c>
      <c r="B7" s="23">
        <v>1947.71</v>
      </c>
      <c r="C7" s="68" t="s">
        <v>137</v>
      </c>
      <c r="D7" s="68" t="s">
        <v>137</v>
      </c>
      <c r="E7" s="68" t="s">
        <v>137</v>
      </c>
      <c r="F7" s="68" t="s">
        <v>137</v>
      </c>
      <c r="G7" s="68" t="s">
        <v>137</v>
      </c>
      <c r="H7" s="68" t="s">
        <v>137</v>
      </c>
      <c r="I7" s="68" t="s">
        <v>137</v>
      </c>
      <c r="J7" s="68" t="s">
        <v>137</v>
      </c>
      <c r="K7" s="68" t="s">
        <v>137</v>
      </c>
      <c r="L7" s="68" t="s">
        <v>137</v>
      </c>
      <c r="M7" s="58">
        <v>11997.909296165266</v>
      </c>
      <c r="N7" s="58">
        <v>1345.5599210652633</v>
      </c>
      <c r="O7" s="91">
        <v>89.135344645446139</v>
      </c>
      <c r="P7" s="68" t="s">
        <v>137</v>
      </c>
      <c r="Q7" s="68" t="s">
        <v>137</v>
      </c>
      <c r="R7" s="68" t="s">
        <v>137</v>
      </c>
      <c r="S7" s="53">
        <v>4.6631243416450756</v>
      </c>
      <c r="T7" s="53">
        <v>1.6996434516276446</v>
      </c>
      <c r="U7" s="53">
        <v>6.0776171151484162</v>
      </c>
      <c r="V7" s="53">
        <v>1.4805156012625638</v>
      </c>
      <c r="W7" s="80">
        <v>0</v>
      </c>
    </row>
    <row r="8" spans="1:23" ht="17.100000000000001" customHeight="1" x14ac:dyDescent="0.2">
      <c r="A8" s="90" t="s">
        <v>15</v>
      </c>
      <c r="B8" s="23">
        <v>9564.5499999999993</v>
      </c>
      <c r="C8" s="68" t="s">
        <v>137</v>
      </c>
      <c r="D8" s="68" t="s">
        <v>137</v>
      </c>
      <c r="E8" s="68" t="s">
        <v>137</v>
      </c>
      <c r="F8" s="68" t="s">
        <v>137</v>
      </c>
      <c r="G8" s="68" t="s">
        <v>137</v>
      </c>
      <c r="H8" s="68" t="s">
        <v>137</v>
      </c>
      <c r="I8" s="68" t="s">
        <v>137</v>
      </c>
      <c r="J8" s="68" t="s">
        <v>137</v>
      </c>
      <c r="K8" s="68" t="s">
        <v>137</v>
      </c>
      <c r="L8" s="68" t="s">
        <v>137</v>
      </c>
      <c r="M8" s="58">
        <v>3960.9963972902419</v>
      </c>
      <c r="N8" s="58">
        <v>398.94927742491643</v>
      </c>
      <c r="O8" s="91">
        <v>94.600297261814589</v>
      </c>
      <c r="P8" s="68" t="s">
        <v>137</v>
      </c>
      <c r="Q8" s="68" t="s">
        <v>137</v>
      </c>
      <c r="R8" s="68" t="s">
        <v>137</v>
      </c>
      <c r="S8" s="53">
        <v>27.478478262479612</v>
      </c>
      <c r="T8" s="53">
        <v>8.6982233348856326</v>
      </c>
      <c r="U8" s="53">
        <v>23.699314128431052</v>
      </c>
      <c r="V8" s="53">
        <v>35.576687121155089</v>
      </c>
      <c r="W8" s="80">
        <v>5</v>
      </c>
    </row>
    <row r="9" spans="1:23" ht="17.100000000000001" customHeight="1" x14ac:dyDescent="0.2">
      <c r="A9" s="90" t="s">
        <v>9</v>
      </c>
      <c r="B9" s="23">
        <v>13918.71</v>
      </c>
      <c r="C9" s="68" t="s">
        <v>137</v>
      </c>
      <c r="D9" s="68" t="s">
        <v>137</v>
      </c>
      <c r="E9" s="68" t="s">
        <v>137</v>
      </c>
      <c r="F9" s="68" t="s">
        <v>137</v>
      </c>
      <c r="G9" s="68" t="s">
        <v>137</v>
      </c>
      <c r="H9" s="68" t="s">
        <v>137</v>
      </c>
      <c r="I9" s="68" t="s">
        <v>137</v>
      </c>
      <c r="J9" s="68" t="s">
        <v>137</v>
      </c>
      <c r="K9" s="68" t="s">
        <v>137</v>
      </c>
      <c r="L9" s="68" t="s">
        <v>137</v>
      </c>
      <c r="M9" s="58">
        <v>1069.1867884413646</v>
      </c>
      <c r="N9" s="58">
        <v>136.75644968436058</v>
      </c>
      <c r="O9" s="91">
        <v>93.727787247901745</v>
      </c>
      <c r="P9" s="68" t="s">
        <v>137</v>
      </c>
      <c r="Q9" s="68" t="s">
        <v>137</v>
      </c>
      <c r="R9" s="68" t="s">
        <v>137</v>
      </c>
      <c r="S9" s="53">
        <v>92.254084912287254</v>
      </c>
      <c r="T9" s="53">
        <v>34.863462321503903</v>
      </c>
      <c r="U9" s="53">
        <v>117.78498324926309</v>
      </c>
      <c r="V9" s="53">
        <v>42.352783617289006</v>
      </c>
      <c r="W9" s="80">
        <v>36</v>
      </c>
    </row>
    <row r="10" spans="1:23" ht="17.100000000000001" customHeight="1" x14ac:dyDescent="0.2">
      <c r="A10" s="90" t="s">
        <v>16</v>
      </c>
      <c r="B10" s="23">
        <v>6570.04</v>
      </c>
      <c r="C10" s="68" t="s">
        <v>137</v>
      </c>
      <c r="D10" s="68" t="s">
        <v>137</v>
      </c>
      <c r="E10" s="68" t="s">
        <v>137</v>
      </c>
      <c r="F10" s="68" t="s">
        <v>137</v>
      </c>
      <c r="G10" s="68" t="s">
        <v>137</v>
      </c>
      <c r="H10" s="68" t="s">
        <v>137</v>
      </c>
      <c r="I10" s="68" t="s">
        <v>137</v>
      </c>
      <c r="J10" s="68" t="s">
        <v>137</v>
      </c>
      <c r="K10" s="68" t="s">
        <v>137</v>
      </c>
      <c r="L10" s="68" t="s">
        <v>137</v>
      </c>
      <c r="M10" s="58">
        <v>135.80710213954998</v>
      </c>
      <c r="N10" s="58">
        <v>17.784263375417261</v>
      </c>
      <c r="O10" s="91">
        <v>95.11819067221559</v>
      </c>
      <c r="P10" s="68" t="s">
        <v>137</v>
      </c>
      <c r="Q10" s="68" t="s">
        <v>137</v>
      </c>
      <c r="R10" s="68" t="s">
        <v>137</v>
      </c>
      <c r="S10" s="53">
        <v>211.64771057041239</v>
      </c>
      <c r="T10" s="53">
        <v>78.108083662890294</v>
      </c>
      <c r="U10" s="53">
        <v>303.31627205610135</v>
      </c>
      <c r="V10" s="53">
        <v>44.977598778250702</v>
      </c>
      <c r="W10" s="80">
        <v>48</v>
      </c>
    </row>
    <row r="11" spans="1:23" ht="17.100000000000001" customHeight="1" x14ac:dyDescent="0.2">
      <c r="A11" s="90" t="s">
        <v>14</v>
      </c>
      <c r="B11" s="23">
        <v>2422.7700000000004</v>
      </c>
      <c r="C11" s="68" t="s">
        <v>137</v>
      </c>
      <c r="D11" s="68" t="s">
        <v>137</v>
      </c>
      <c r="E11" s="68" t="s">
        <v>137</v>
      </c>
      <c r="F11" s="68" t="s">
        <v>137</v>
      </c>
      <c r="G11" s="68" t="s">
        <v>137</v>
      </c>
      <c r="H11" s="68" t="s">
        <v>137</v>
      </c>
      <c r="I11" s="68" t="s">
        <v>137</v>
      </c>
      <c r="J11" s="68" t="s">
        <v>137</v>
      </c>
      <c r="K11" s="68" t="s">
        <v>137</v>
      </c>
      <c r="L11" s="68" t="s">
        <v>137</v>
      </c>
      <c r="M11" s="58">
        <v>2940.3895110178587</v>
      </c>
      <c r="N11" s="58">
        <v>379.4050981958527</v>
      </c>
      <c r="O11" s="91">
        <v>89.384006600691364</v>
      </c>
      <c r="P11" s="68" t="s">
        <v>137</v>
      </c>
      <c r="Q11" s="68" t="s">
        <v>137</v>
      </c>
      <c r="R11" s="68" t="s">
        <v>137</v>
      </c>
      <c r="S11" s="53">
        <v>31.488400655641851</v>
      </c>
      <c r="T11" s="53">
        <v>11.782756374369209</v>
      </c>
      <c r="U11" s="53">
        <v>47.950018841420821</v>
      </c>
      <c r="V11" s="53">
        <v>0.21132610266180524</v>
      </c>
      <c r="W11" s="80">
        <v>4</v>
      </c>
    </row>
    <row r="12" spans="1:23" ht="17.100000000000001" customHeight="1" x14ac:dyDescent="0.2">
      <c r="A12" s="90" t="s">
        <v>72</v>
      </c>
      <c r="B12" s="23">
        <v>9907.14</v>
      </c>
      <c r="C12" s="68" t="s">
        <v>137</v>
      </c>
      <c r="D12" s="68" t="s">
        <v>137</v>
      </c>
      <c r="E12" s="68" t="s">
        <v>137</v>
      </c>
      <c r="F12" s="68" t="s">
        <v>137</v>
      </c>
      <c r="G12" s="68" t="s">
        <v>137</v>
      </c>
      <c r="H12" s="68" t="s">
        <v>137</v>
      </c>
      <c r="I12" s="68" t="s">
        <v>137</v>
      </c>
      <c r="J12" s="68" t="s">
        <v>137</v>
      </c>
      <c r="K12" s="68" t="s">
        <v>137</v>
      </c>
      <c r="L12" s="68" t="s">
        <v>137</v>
      </c>
      <c r="M12" s="58">
        <v>6872.0443941623707</v>
      </c>
      <c r="N12" s="58">
        <v>847.23834996522373</v>
      </c>
      <c r="O12" s="91">
        <v>91.785124562858272</v>
      </c>
      <c r="P12" s="68" t="s">
        <v>137</v>
      </c>
      <c r="Q12" s="68" t="s">
        <v>137</v>
      </c>
      <c r="R12" s="68" t="s">
        <v>137</v>
      </c>
      <c r="S12" s="53">
        <v>10.53155972632274</v>
      </c>
      <c r="T12" s="53">
        <v>3.3181626534989452</v>
      </c>
      <c r="U12" s="53">
        <v>13.847305992519896</v>
      </c>
      <c r="V12" s="53">
        <v>5.3737322011271713</v>
      </c>
      <c r="W12" s="80">
        <v>0</v>
      </c>
    </row>
    <row r="13" spans="1:23" ht="17.100000000000001" customHeight="1" x14ac:dyDescent="0.2">
      <c r="A13" s="90" t="s">
        <v>18</v>
      </c>
      <c r="B13" s="23">
        <v>13031.789999999999</v>
      </c>
      <c r="C13" s="68" t="s">
        <v>137</v>
      </c>
      <c r="D13" s="68" t="s">
        <v>137</v>
      </c>
      <c r="E13" s="68" t="s">
        <v>137</v>
      </c>
      <c r="F13" s="68" t="s">
        <v>137</v>
      </c>
      <c r="G13" s="68" t="s">
        <v>137</v>
      </c>
      <c r="H13" s="68" t="s">
        <v>137</v>
      </c>
      <c r="I13" s="68" t="s">
        <v>137</v>
      </c>
      <c r="J13" s="68" t="s">
        <v>137</v>
      </c>
      <c r="K13" s="68" t="s">
        <v>137</v>
      </c>
      <c r="L13" s="68" t="s">
        <v>137</v>
      </c>
      <c r="M13" s="58">
        <v>4331.3718263548681</v>
      </c>
      <c r="N13" s="58">
        <v>522.37650167093886</v>
      </c>
      <c r="O13" s="91">
        <v>93.999514202727994</v>
      </c>
      <c r="P13" s="68" t="s">
        <v>137</v>
      </c>
      <c r="Q13" s="68" t="s">
        <v>137</v>
      </c>
      <c r="R13" s="68" t="s">
        <v>137</v>
      </c>
      <c r="S13" s="53">
        <v>27.100292198677728</v>
      </c>
      <c r="T13" s="53">
        <v>9.8051308457527462</v>
      </c>
      <c r="U13" s="53">
        <v>35.212020017929454</v>
      </c>
      <c r="V13" s="53">
        <v>10.876836560174251</v>
      </c>
      <c r="W13" s="80">
        <v>3</v>
      </c>
    </row>
    <row r="14" spans="1:23" ht="17.100000000000001" customHeight="1" x14ac:dyDescent="0.2">
      <c r="A14" s="90" t="s">
        <v>86</v>
      </c>
      <c r="B14" s="23">
        <v>12099.14</v>
      </c>
      <c r="C14" s="68" t="s">
        <v>137</v>
      </c>
      <c r="D14" s="68" t="s">
        <v>137</v>
      </c>
      <c r="E14" s="68" t="s">
        <v>137</v>
      </c>
      <c r="F14" s="68" t="s">
        <v>137</v>
      </c>
      <c r="G14" s="68" t="s">
        <v>137</v>
      </c>
      <c r="H14" s="68" t="s">
        <v>137</v>
      </c>
      <c r="I14" s="68" t="s">
        <v>137</v>
      </c>
      <c r="J14" s="68" t="s">
        <v>137</v>
      </c>
      <c r="K14" s="68" t="s">
        <v>137</v>
      </c>
      <c r="L14" s="68" t="s">
        <v>137</v>
      </c>
      <c r="M14" s="58">
        <v>1831.0955309975825</v>
      </c>
      <c r="N14" s="58">
        <v>290.9217198781206</v>
      </c>
      <c r="O14" s="91">
        <v>86.73872534352941</v>
      </c>
      <c r="P14" s="68" t="s">
        <v>137</v>
      </c>
      <c r="Q14" s="68" t="s">
        <v>137</v>
      </c>
      <c r="R14" s="68" t="s">
        <v>137</v>
      </c>
      <c r="S14" s="53">
        <v>27.956859800899796</v>
      </c>
      <c r="T14" s="53">
        <v>10.189883478832636</v>
      </c>
      <c r="U14" s="53">
        <v>43.941234035927934</v>
      </c>
      <c r="V14" s="53">
        <v>7.2711990261574986</v>
      </c>
      <c r="W14" s="80">
        <v>10</v>
      </c>
    </row>
    <row r="15" spans="1:23" ht="17.100000000000001" customHeight="1" x14ac:dyDescent="0.2">
      <c r="A15" s="90" t="s">
        <v>12</v>
      </c>
      <c r="B15" s="23">
        <v>17056.37</v>
      </c>
      <c r="C15" s="68" t="s">
        <v>137</v>
      </c>
      <c r="D15" s="68" t="s">
        <v>137</v>
      </c>
      <c r="E15" s="68" t="s">
        <v>137</v>
      </c>
      <c r="F15" s="68" t="s">
        <v>137</v>
      </c>
      <c r="G15" s="68" t="s">
        <v>137</v>
      </c>
      <c r="H15" s="68" t="s">
        <v>137</v>
      </c>
      <c r="I15" s="68" t="s">
        <v>137</v>
      </c>
      <c r="J15" s="68" t="s">
        <v>137</v>
      </c>
      <c r="K15" s="68" t="s">
        <v>137</v>
      </c>
      <c r="L15" s="68" t="s">
        <v>137</v>
      </c>
      <c r="M15" s="58">
        <v>45429.472853950312</v>
      </c>
      <c r="N15" s="58">
        <v>5786.6438806362557</v>
      </c>
      <c r="O15" s="91">
        <v>64.982483840726303</v>
      </c>
      <c r="P15" s="68" t="s">
        <v>137</v>
      </c>
      <c r="Q15" s="68" t="s">
        <v>137</v>
      </c>
      <c r="R15" s="68" t="s">
        <v>137</v>
      </c>
      <c r="S15" s="53">
        <v>1.433712059699022</v>
      </c>
      <c r="T15" s="53">
        <v>0.62418262675109515</v>
      </c>
      <c r="U15" s="53">
        <v>1.9814658897344744</v>
      </c>
      <c r="V15" s="53">
        <v>0.1090367797973136</v>
      </c>
      <c r="W15" s="80">
        <v>5</v>
      </c>
    </row>
    <row r="16" spans="1:23" ht="17.100000000000001" customHeight="1" x14ac:dyDescent="0.2">
      <c r="A16" s="90" t="s">
        <v>11</v>
      </c>
      <c r="B16" s="23">
        <v>7113.130000000001</v>
      </c>
      <c r="C16" s="68" t="s">
        <v>137</v>
      </c>
      <c r="D16" s="68" t="s">
        <v>137</v>
      </c>
      <c r="E16" s="68" t="s">
        <v>137</v>
      </c>
      <c r="F16" s="68" t="s">
        <v>137</v>
      </c>
      <c r="G16" s="68" t="s">
        <v>137</v>
      </c>
      <c r="H16" s="68" t="s">
        <v>137</v>
      </c>
      <c r="I16" s="68" t="s">
        <v>137</v>
      </c>
      <c r="J16" s="68" t="s">
        <v>137</v>
      </c>
      <c r="K16" s="68" t="s">
        <v>137</v>
      </c>
      <c r="L16" s="68" t="s">
        <v>137</v>
      </c>
      <c r="M16" s="58">
        <v>8242.5509670674328</v>
      </c>
      <c r="N16" s="58">
        <v>947.41965138706132</v>
      </c>
      <c r="O16" s="91">
        <v>96.70681859941142</v>
      </c>
      <c r="P16" s="68" t="s">
        <v>137</v>
      </c>
      <c r="Q16" s="68" t="s">
        <v>137</v>
      </c>
      <c r="R16" s="68" t="s">
        <v>137</v>
      </c>
      <c r="S16" s="53">
        <v>49.09446128720927</v>
      </c>
      <c r="T16" s="53">
        <v>17.493428734522844</v>
      </c>
      <c r="U16" s="53">
        <v>64.731973658632086</v>
      </c>
      <c r="V16" s="53">
        <v>16.255685307221338</v>
      </c>
      <c r="W16" s="80">
        <v>1</v>
      </c>
    </row>
    <row r="17" spans="1:23" ht="17.100000000000001" customHeight="1" x14ac:dyDescent="0.2">
      <c r="A17" s="90" t="s">
        <v>10</v>
      </c>
      <c r="B17" s="23">
        <v>15918.329999999998</v>
      </c>
      <c r="C17" s="68" t="s">
        <v>137</v>
      </c>
      <c r="D17" s="68" t="s">
        <v>137</v>
      </c>
      <c r="E17" s="68" t="s">
        <v>137</v>
      </c>
      <c r="F17" s="68" t="s">
        <v>137</v>
      </c>
      <c r="G17" s="68" t="s">
        <v>137</v>
      </c>
      <c r="H17" s="68" t="s">
        <v>137</v>
      </c>
      <c r="I17" s="68" t="s">
        <v>137</v>
      </c>
      <c r="J17" s="68" t="s">
        <v>137</v>
      </c>
      <c r="K17" s="68" t="s">
        <v>137</v>
      </c>
      <c r="L17" s="68" t="s">
        <v>137</v>
      </c>
      <c r="M17" s="58">
        <v>2067.9945403178867</v>
      </c>
      <c r="N17" s="58">
        <v>213.19531343483365</v>
      </c>
      <c r="O17" s="91">
        <v>94.950239245843122</v>
      </c>
      <c r="P17" s="68" t="s">
        <v>137</v>
      </c>
      <c r="Q17" s="68" t="s">
        <v>137</v>
      </c>
      <c r="R17" s="68" t="s">
        <v>137</v>
      </c>
      <c r="S17" s="53">
        <v>32.804469012618533</v>
      </c>
      <c r="T17" s="53">
        <v>16.909520109597182</v>
      </c>
      <c r="U17" s="53">
        <v>28.031900361631852</v>
      </c>
      <c r="V17" s="53">
        <v>51.894743616565322</v>
      </c>
      <c r="W17" s="80">
        <v>10</v>
      </c>
    </row>
    <row r="18" spans="1:23" ht="17.100000000000001" customHeight="1" x14ac:dyDescent="0.2">
      <c r="A18" s="90" t="s">
        <v>8</v>
      </c>
      <c r="B18" s="23">
        <v>20738.23</v>
      </c>
      <c r="C18" s="68" t="s">
        <v>137</v>
      </c>
      <c r="D18" s="68" t="s">
        <v>137</v>
      </c>
      <c r="E18" s="68" t="s">
        <v>137</v>
      </c>
      <c r="F18" s="68" t="s">
        <v>137</v>
      </c>
      <c r="G18" s="68" t="s">
        <v>137</v>
      </c>
      <c r="H18" s="68" t="s">
        <v>137</v>
      </c>
      <c r="I18" s="68" t="s">
        <v>137</v>
      </c>
      <c r="J18" s="68" t="s">
        <v>137</v>
      </c>
      <c r="K18" s="68" t="s">
        <v>137</v>
      </c>
      <c r="L18" s="68" t="s">
        <v>137</v>
      </c>
      <c r="M18" s="58">
        <v>11144.435806077438</v>
      </c>
      <c r="N18" s="58">
        <v>1311.1100948326398</v>
      </c>
      <c r="O18" s="91">
        <v>79.413395401658491</v>
      </c>
      <c r="P18" s="68" t="s">
        <v>137</v>
      </c>
      <c r="Q18" s="68" t="s">
        <v>137</v>
      </c>
      <c r="R18" s="68" t="s">
        <v>137</v>
      </c>
      <c r="S18" s="53">
        <v>9.4898850470134946</v>
      </c>
      <c r="T18" s="53">
        <v>4.2425368445472103</v>
      </c>
      <c r="U18" s="53">
        <v>12.632617058939768</v>
      </c>
      <c r="V18" s="53">
        <v>0.6902354136199319</v>
      </c>
      <c r="W18" s="80">
        <v>3</v>
      </c>
    </row>
    <row r="19" spans="1:23" ht="17.100000000000001" customHeight="1" x14ac:dyDescent="0.2">
      <c r="A19" s="90" t="s">
        <v>17</v>
      </c>
      <c r="B19" s="23">
        <v>17054.03</v>
      </c>
      <c r="C19" s="68" t="s">
        <v>137</v>
      </c>
      <c r="D19" s="68" t="s">
        <v>137</v>
      </c>
      <c r="E19" s="68" t="s">
        <v>137</v>
      </c>
      <c r="F19" s="68" t="s">
        <v>137</v>
      </c>
      <c r="G19" s="68" t="s">
        <v>137</v>
      </c>
      <c r="H19" s="68" t="s">
        <v>137</v>
      </c>
      <c r="I19" s="68" t="s">
        <v>137</v>
      </c>
      <c r="J19" s="68" t="s">
        <v>137</v>
      </c>
      <c r="K19" s="68" t="s">
        <v>137</v>
      </c>
      <c r="L19" s="68" t="s">
        <v>137</v>
      </c>
      <c r="M19" s="58">
        <v>3094.9268374185585</v>
      </c>
      <c r="N19" s="58">
        <v>332.51280071439055</v>
      </c>
      <c r="O19" s="91">
        <v>94.035211658581602</v>
      </c>
      <c r="P19" s="68" t="s">
        <v>137</v>
      </c>
      <c r="Q19" s="68" t="s">
        <v>137</v>
      </c>
      <c r="R19" s="68" t="s">
        <v>137</v>
      </c>
      <c r="S19" s="53">
        <v>39.192918762351816</v>
      </c>
      <c r="T19" s="53">
        <v>12.632428361419182</v>
      </c>
      <c r="U19" s="53">
        <v>40.805498198007811</v>
      </c>
      <c r="V19" s="53">
        <v>35.967759891039819</v>
      </c>
      <c r="W19" s="80">
        <v>2</v>
      </c>
    </row>
    <row r="20" spans="1:23" ht="17.100000000000001" customHeight="1" x14ac:dyDescent="0.2">
      <c r="A20" s="90" t="s">
        <v>0</v>
      </c>
      <c r="B20" s="23">
        <v>12391.639999999998</v>
      </c>
      <c r="C20" s="68" t="s">
        <v>137</v>
      </c>
      <c r="D20" s="68" t="s">
        <v>137</v>
      </c>
      <c r="E20" s="68" t="s">
        <v>137</v>
      </c>
      <c r="F20" s="68" t="s">
        <v>137</v>
      </c>
      <c r="G20" s="68" t="s">
        <v>137</v>
      </c>
      <c r="H20" s="68" t="s">
        <v>137</v>
      </c>
      <c r="I20" s="68" t="s">
        <v>137</v>
      </c>
      <c r="J20" s="68" t="s">
        <v>137</v>
      </c>
      <c r="K20" s="68" t="s">
        <v>137</v>
      </c>
      <c r="L20" s="68" t="s">
        <v>137</v>
      </c>
      <c r="M20" s="58">
        <v>6043.0213072986835</v>
      </c>
      <c r="N20" s="58">
        <v>554.97134454783827</v>
      </c>
      <c r="O20" s="91">
        <v>94.082595720709747</v>
      </c>
      <c r="P20" s="68" t="s">
        <v>137</v>
      </c>
      <c r="Q20" s="68" t="s">
        <v>137</v>
      </c>
      <c r="R20" s="68" t="s">
        <v>137</v>
      </c>
      <c r="S20" s="53">
        <v>22.138791217657065</v>
      </c>
      <c r="T20" s="53">
        <v>9.0362413133294162</v>
      </c>
      <c r="U20" s="53">
        <v>21.388220733403571</v>
      </c>
      <c r="V20" s="53">
        <v>24.724089552308001</v>
      </c>
      <c r="W20" s="80">
        <v>1</v>
      </c>
    </row>
    <row r="21" spans="1:23" ht="17.100000000000001" customHeight="1" x14ac:dyDescent="0.2">
      <c r="A21" s="90" t="s">
        <v>7</v>
      </c>
      <c r="B21" s="23">
        <v>17483.760000000002</v>
      </c>
      <c r="C21" s="68" t="s">
        <v>137</v>
      </c>
      <c r="D21" s="68" t="s">
        <v>137</v>
      </c>
      <c r="E21" s="68" t="s">
        <v>137</v>
      </c>
      <c r="F21" s="68" t="s">
        <v>137</v>
      </c>
      <c r="G21" s="68" t="s">
        <v>137</v>
      </c>
      <c r="H21" s="68" t="s">
        <v>137</v>
      </c>
      <c r="I21" s="68" t="s">
        <v>137</v>
      </c>
      <c r="J21" s="68" t="s">
        <v>137</v>
      </c>
      <c r="K21" s="68" t="s">
        <v>137</v>
      </c>
      <c r="L21" s="68" t="s">
        <v>137</v>
      </c>
      <c r="M21" s="58">
        <v>7345.1171848586073</v>
      </c>
      <c r="N21" s="58">
        <v>805.59349769416986</v>
      </c>
      <c r="O21" s="91">
        <v>88.276260634834713</v>
      </c>
      <c r="P21" s="68" t="s">
        <v>137</v>
      </c>
      <c r="Q21" s="68" t="s">
        <v>137</v>
      </c>
      <c r="R21" s="68" t="s">
        <v>137</v>
      </c>
      <c r="S21" s="53">
        <v>10.846612600636375</v>
      </c>
      <c r="T21" s="53">
        <v>5.7382079564656951</v>
      </c>
      <c r="U21" s="53">
        <v>12.548688738932601</v>
      </c>
      <c r="V21" s="53">
        <v>4.3386744247978752</v>
      </c>
      <c r="W21" s="80">
        <v>1</v>
      </c>
    </row>
    <row r="22" spans="1:23" ht="17.100000000000001" customHeight="1" x14ac:dyDescent="0.2">
      <c r="A22" s="90" t="s">
        <v>1</v>
      </c>
      <c r="B22" s="23">
        <v>6247.3199999999988</v>
      </c>
      <c r="C22" s="68" t="s">
        <v>137</v>
      </c>
      <c r="D22" s="68" t="s">
        <v>137</v>
      </c>
      <c r="E22" s="68" t="s">
        <v>137</v>
      </c>
      <c r="F22" s="68" t="s">
        <v>137</v>
      </c>
      <c r="G22" s="68" t="s">
        <v>137</v>
      </c>
      <c r="H22" s="68" t="s">
        <v>137</v>
      </c>
      <c r="I22" s="68" t="s">
        <v>137</v>
      </c>
      <c r="J22" s="68" t="s">
        <v>137</v>
      </c>
      <c r="K22" s="68" t="s">
        <v>137</v>
      </c>
      <c r="L22" s="68" t="s">
        <v>137</v>
      </c>
      <c r="M22" s="58">
        <v>7178.2768593565897</v>
      </c>
      <c r="N22" s="58">
        <v>563.00210661620304</v>
      </c>
      <c r="O22" s="91">
        <v>91.338693937748104</v>
      </c>
      <c r="P22" s="68" t="s">
        <v>137</v>
      </c>
      <c r="Q22" s="68" t="s">
        <v>137</v>
      </c>
      <c r="R22" s="68" t="s">
        <v>137</v>
      </c>
      <c r="S22" s="53">
        <v>11.002505396258178</v>
      </c>
      <c r="T22" s="53">
        <v>3.4517663988260949</v>
      </c>
      <c r="U22" s="53">
        <v>11.227703684604251</v>
      </c>
      <c r="V22" s="53">
        <v>10.326910531219948</v>
      </c>
      <c r="W22" s="80">
        <v>1</v>
      </c>
    </row>
    <row r="23" spans="1:23" ht="17.100000000000001" customHeight="1" x14ac:dyDescent="0.2">
      <c r="A23" s="90" t="s">
        <v>2</v>
      </c>
      <c r="B23" s="23">
        <v>18591.47</v>
      </c>
      <c r="C23" s="68" t="s">
        <v>137</v>
      </c>
      <c r="D23" s="68" t="s">
        <v>137</v>
      </c>
      <c r="E23" s="68" t="s">
        <v>137</v>
      </c>
      <c r="F23" s="68" t="s">
        <v>137</v>
      </c>
      <c r="G23" s="68" t="s">
        <v>137</v>
      </c>
      <c r="H23" s="68" t="s">
        <v>137</v>
      </c>
      <c r="I23" s="68" t="s">
        <v>137</v>
      </c>
      <c r="J23" s="68" t="s">
        <v>137</v>
      </c>
      <c r="K23" s="68" t="s">
        <v>137</v>
      </c>
      <c r="L23" s="68" t="s">
        <v>137</v>
      </c>
      <c r="M23" s="58">
        <v>4733.4243649482232</v>
      </c>
      <c r="N23" s="58">
        <v>376.99840074808861</v>
      </c>
      <c r="O23" s="91">
        <v>95.122456418319572</v>
      </c>
      <c r="P23" s="68" t="s">
        <v>137</v>
      </c>
      <c r="Q23" s="68" t="s">
        <v>137</v>
      </c>
      <c r="R23" s="68" t="s">
        <v>137</v>
      </c>
      <c r="S23" s="53">
        <v>17.248893620047063</v>
      </c>
      <c r="T23" s="53">
        <v>5.4952227462096843</v>
      </c>
      <c r="U23" s="53">
        <v>19.117966224262979</v>
      </c>
      <c r="V23" s="53">
        <v>11.641675807399315</v>
      </c>
      <c r="W23" s="80">
        <v>1</v>
      </c>
    </row>
    <row r="24" spans="1:23" ht="17.100000000000001" customHeight="1" x14ac:dyDescent="0.2">
      <c r="A24" s="90" t="s">
        <v>3</v>
      </c>
      <c r="B24" s="23">
        <v>9562.51</v>
      </c>
      <c r="C24" s="68" t="s">
        <v>137</v>
      </c>
      <c r="D24" s="68" t="s">
        <v>137</v>
      </c>
      <c r="E24" s="68" t="s">
        <v>137</v>
      </c>
      <c r="F24" s="68" t="s">
        <v>137</v>
      </c>
      <c r="G24" s="68" t="s">
        <v>137</v>
      </c>
      <c r="H24" s="68" t="s">
        <v>137</v>
      </c>
      <c r="I24" s="68" t="s">
        <v>137</v>
      </c>
      <c r="J24" s="68" t="s">
        <v>137</v>
      </c>
      <c r="K24" s="68" t="s">
        <v>137</v>
      </c>
      <c r="L24" s="68" t="s">
        <v>137</v>
      </c>
      <c r="M24" s="58">
        <v>8402.4391583804863</v>
      </c>
      <c r="N24" s="58">
        <v>1126.1000933911992</v>
      </c>
      <c r="O24" s="91">
        <v>92.70813952215741</v>
      </c>
      <c r="P24" s="68" t="s">
        <v>137</v>
      </c>
      <c r="Q24" s="68" t="s">
        <v>137</v>
      </c>
      <c r="R24" s="68" t="s">
        <v>137</v>
      </c>
      <c r="S24" s="53">
        <v>8.7336910189625883</v>
      </c>
      <c r="T24" s="53">
        <v>3.6915601214171763</v>
      </c>
      <c r="U24" s="53">
        <v>8.5388656062955501</v>
      </c>
      <c r="V24" s="53">
        <v>9.1533149847069719</v>
      </c>
      <c r="W24" s="80">
        <v>0</v>
      </c>
    </row>
    <row r="25" spans="1:23" ht="17.100000000000001" customHeight="1" x14ac:dyDescent="0.2">
      <c r="A25" s="90" t="s">
        <v>4</v>
      </c>
      <c r="B25" s="23">
        <v>8425.49</v>
      </c>
      <c r="C25" s="68" t="s">
        <v>137</v>
      </c>
      <c r="D25" s="68" t="s">
        <v>137</v>
      </c>
      <c r="E25" s="68" t="s">
        <v>137</v>
      </c>
      <c r="F25" s="68" t="s">
        <v>137</v>
      </c>
      <c r="G25" s="68" t="s">
        <v>137</v>
      </c>
      <c r="H25" s="68" t="s">
        <v>137</v>
      </c>
      <c r="I25" s="68" t="s">
        <v>137</v>
      </c>
      <c r="J25" s="68" t="s">
        <v>137</v>
      </c>
      <c r="K25" s="68" t="s">
        <v>137</v>
      </c>
      <c r="L25" s="68" t="s">
        <v>137</v>
      </c>
      <c r="M25" s="58">
        <v>5777.7469943316255</v>
      </c>
      <c r="N25" s="58">
        <v>634.1429627924955</v>
      </c>
      <c r="O25" s="91">
        <v>91.740398323756864</v>
      </c>
      <c r="P25" s="68" t="s">
        <v>137</v>
      </c>
      <c r="Q25" s="68" t="s">
        <v>137</v>
      </c>
      <c r="R25" s="68" t="s">
        <v>137</v>
      </c>
      <c r="S25" s="53">
        <v>6.283042071560577</v>
      </c>
      <c r="T25" s="53">
        <v>2.9116536429183162</v>
      </c>
      <c r="U25" s="53">
        <v>5.8800508237470943</v>
      </c>
      <c r="V25" s="53">
        <v>7.5815694256262463</v>
      </c>
      <c r="W25" s="80">
        <v>9</v>
      </c>
    </row>
    <row r="26" spans="1:23" ht="17.100000000000001" customHeight="1" x14ac:dyDescent="0.2">
      <c r="A26" s="90" t="s">
        <v>5</v>
      </c>
      <c r="B26" s="23">
        <v>13301.329999999996</v>
      </c>
      <c r="C26" s="68" t="s">
        <v>137</v>
      </c>
      <c r="D26" s="68" t="s">
        <v>137</v>
      </c>
      <c r="E26" s="68" t="s">
        <v>137</v>
      </c>
      <c r="F26" s="68" t="s">
        <v>137</v>
      </c>
      <c r="G26" s="68" t="s">
        <v>137</v>
      </c>
      <c r="H26" s="68" t="s">
        <v>137</v>
      </c>
      <c r="I26" s="68" t="s">
        <v>137</v>
      </c>
      <c r="J26" s="68" t="s">
        <v>137</v>
      </c>
      <c r="K26" s="68" t="s">
        <v>137</v>
      </c>
      <c r="L26" s="68" t="s">
        <v>137</v>
      </c>
      <c r="M26" s="58">
        <v>6064.0703281268616</v>
      </c>
      <c r="N26" s="58">
        <v>856.8795028874913</v>
      </c>
      <c r="O26" s="91">
        <v>90.244995983502264</v>
      </c>
      <c r="P26" s="68" t="s">
        <v>137</v>
      </c>
      <c r="Q26" s="68" t="s">
        <v>137</v>
      </c>
      <c r="R26" s="68" t="s">
        <v>137</v>
      </c>
      <c r="S26" s="53">
        <v>4.0360143493585134</v>
      </c>
      <c r="T26" s="53">
        <v>2.0618768958679361</v>
      </c>
      <c r="U26" s="53">
        <v>2.8705846739915497</v>
      </c>
      <c r="V26" s="53">
        <v>7.084061192625958</v>
      </c>
      <c r="W26" s="80">
        <v>1</v>
      </c>
    </row>
    <row r="27" spans="1:23" ht="17.100000000000001" customHeight="1" x14ac:dyDescent="0.2">
      <c r="M27" s="30"/>
      <c r="N27" s="30"/>
      <c r="O27" s="92"/>
      <c r="P27" s="92"/>
      <c r="Q27" s="92"/>
      <c r="R27" s="92"/>
      <c r="S27" s="93"/>
      <c r="T27" s="93"/>
      <c r="U27" s="93"/>
      <c r="V27" s="93"/>
      <c r="W27" s="31"/>
    </row>
    <row r="28" spans="1:23" ht="23.25" customHeight="1" x14ac:dyDescent="0.2">
      <c r="A28" s="94" t="s">
        <v>85</v>
      </c>
      <c r="B28" s="35">
        <f>SUM(B5:B26)</f>
        <v>248209.69999999998</v>
      </c>
      <c r="C28" s="95" t="s">
        <v>53</v>
      </c>
      <c r="D28" s="95" t="s">
        <v>53</v>
      </c>
      <c r="E28" s="95" t="s">
        <v>53</v>
      </c>
      <c r="F28" s="96" t="s">
        <v>53</v>
      </c>
      <c r="G28" s="95" t="s">
        <v>54</v>
      </c>
      <c r="H28" s="95" t="s">
        <v>54</v>
      </c>
      <c r="I28" s="95"/>
      <c r="J28" s="95" t="s">
        <v>87</v>
      </c>
      <c r="K28" s="95" t="s">
        <v>87</v>
      </c>
      <c r="L28" s="97">
        <v>29.7</v>
      </c>
      <c r="M28" s="38">
        <v>2386.7911074321041</v>
      </c>
      <c r="N28" s="38">
        <v>279.98895683338145</v>
      </c>
      <c r="O28" s="98">
        <v>93.2</v>
      </c>
      <c r="P28" s="98"/>
      <c r="Q28" s="98"/>
      <c r="R28" s="98"/>
      <c r="S28" s="99">
        <v>23.697209041750039</v>
      </c>
      <c r="T28" s="99">
        <v>9.5538010934355633</v>
      </c>
      <c r="U28" s="99">
        <v>28.247937569384796</v>
      </c>
      <c r="V28" s="99">
        <v>12.596028811059377</v>
      </c>
      <c r="W28" s="40">
        <f>SUM(W5:W26)</f>
        <v>161</v>
      </c>
    </row>
    <row r="29" spans="1:23" ht="66.75" customHeight="1" x14ac:dyDescent="0.2">
      <c r="G29" s="100"/>
      <c r="H29" s="100"/>
      <c r="I29" s="100"/>
      <c r="L29" s="100"/>
      <c r="O29" s="101"/>
      <c r="P29" s="101"/>
      <c r="Q29" s="101"/>
      <c r="R29" s="102"/>
    </row>
    <row r="30" spans="1:23" ht="17.100000000000001" customHeight="1" x14ac:dyDescent="0.2"/>
    <row r="31" spans="1:23" ht="17.100000000000001" customHeight="1" x14ac:dyDescent="0.2"/>
    <row r="32" spans="1:2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spans="1:2" ht="17.100000000000001" customHeight="1" x14ac:dyDescent="0.2"/>
    <row r="642" spans="1:2" ht="17.100000000000001" customHeight="1" x14ac:dyDescent="0.2"/>
    <row r="643" spans="1:2" ht="17.100000000000001" customHeight="1" x14ac:dyDescent="0.2"/>
    <row r="644" spans="1:2" ht="17.100000000000001" customHeight="1" x14ac:dyDescent="0.2"/>
    <row r="645" spans="1:2" s="64" customFormat="1" ht="30" customHeight="1" x14ac:dyDescent="0.2">
      <c r="A645" s="103"/>
      <c r="B645" s="43"/>
    </row>
    <row r="646" spans="1:2" s="64" customFormat="1" ht="30" customHeight="1" x14ac:dyDescent="0.2">
      <c r="A646" s="103"/>
      <c r="B646" s="41"/>
    </row>
    <row r="647" spans="1:2" s="64" customFormat="1" ht="30" customHeight="1" x14ac:dyDescent="0.2">
      <c r="A647" s="103"/>
      <c r="B647" s="41"/>
    </row>
  </sheetData>
  <mergeCells count="9">
    <mergeCell ref="A1:B2"/>
    <mergeCell ref="O2:R2"/>
    <mergeCell ref="S2:V2"/>
    <mergeCell ref="C1:L1"/>
    <mergeCell ref="S1:V1"/>
    <mergeCell ref="J2:K2"/>
    <mergeCell ref="C2:I2"/>
    <mergeCell ref="M1:N1"/>
    <mergeCell ref="O1:R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7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ColWidth="15.7109375" defaultRowHeight="11.25" x14ac:dyDescent="0.2"/>
  <cols>
    <col min="1" max="1" width="28.5703125" style="28" customWidth="1"/>
    <col min="2" max="2" width="14.7109375" style="41" customWidth="1"/>
    <col min="3" max="3" width="17.7109375" style="28" customWidth="1"/>
    <col min="4" max="16384" width="15.7109375" style="28"/>
  </cols>
  <sheetData>
    <row r="1" spans="1:12" s="49" customFormat="1" ht="35.1" customHeight="1" x14ac:dyDescent="0.2">
      <c r="A1" s="127" t="s">
        <v>46</v>
      </c>
      <c r="B1" s="127"/>
      <c r="C1" s="125" t="s">
        <v>148</v>
      </c>
      <c r="D1" s="145"/>
      <c r="E1" s="125" t="s">
        <v>149</v>
      </c>
      <c r="F1" s="126"/>
      <c r="G1" s="145"/>
    </row>
    <row r="2" spans="1:12" ht="35.1" customHeight="1" x14ac:dyDescent="0.2">
      <c r="A2" s="129"/>
      <c r="B2" s="129"/>
      <c r="C2" s="75" t="s">
        <v>99</v>
      </c>
      <c r="D2" s="75" t="s">
        <v>150</v>
      </c>
      <c r="E2" s="132" t="s">
        <v>151</v>
      </c>
      <c r="F2" s="135"/>
      <c r="G2" s="133"/>
    </row>
    <row r="3" spans="1:12" s="10" customFormat="1" ht="90.95" customHeight="1" x14ac:dyDescent="0.2">
      <c r="A3" s="11" t="s">
        <v>177</v>
      </c>
      <c r="B3" s="3" t="s">
        <v>110</v>
      </c>
      <c r="C3" s="73" t="s">
        <v>152</v>
      </c>
      <c r="D3" s="75" t="s">
        <v>153</v>
      </c>
      <c r="E3" s="75" t="s">
        <v>154</v>
      </c>
      <c r="F3" s="75" t="s">
        <v>155</v>
      </c>
      <c r="G3" s="75" t="s">
        <v>156</v>
      </c>
    </row>
    <row r="4" spans="1:12" s="8" customFormat="1" ht="16.5" customHeight="1" x14ac:dyDescent="0.2">
      <c r="A4" s="51" t="s">
        <v>102</v>
      </c>
      <c r="B4" s="20" t="s">
        <v>57</v>
      </c>
      <c r="C4" s="4" t="s">
        <v>68</v>
      </c>
      <c r="D4" s="4" t="s">
        <v>55</v>
      </c>
      <c r="E4" s="4" t="s">
        <v>55</v>
      </c>
      <c r="F4" s="4" t="s">
        <v>55</v>
      </c>
      <c r="G4" s="4" t="s">
        <v>55</v>
      </c>
      <c r="H4" s="7"/>
      <c r="I4" s="7"/>
      <c r="J4" s="7"/>
      <c r="K4" s="7"/>
      <c r="L4" s="7"/>
    </row>
    <row r="5" spans="1:12" ht="17.100000000000001" customHeight="1" x14ac:dyDescent="0.2">
      <c r="A5" s="21" t="s">
        <v>73</v>
      </c>
      <c r="B5" s="23">
        <v>674.59999999999991</v>
      </c>
      <c r="C5" s="105">
        <v>0</v>
      </c>
      <c r="D5" s="151">
        <v>0</v>
      </c>
      <c r="E5" s="106" t="s">
        <v>137</v>
      </c>
      <c r="F5" s="106" t="s">
        <v>137</v>
      </c>
      <c r="G5" s="106" t="s">
        <v>137</v>
      </c>
    </row>
    <row r="6" spans="1:12" ht="17.100000000000001" customHeight="1" x14ac:dyDescent="0.2">
      <c r="A6" s="21" t="s">
        <v>6</v>
      </c>
      <c r="B6" s="23">
        <v>14189.639999999998</v>
      </c>
      <c r="C6" s="105">
        <v>0.60229444067173898</v>
      </c>
      <c r="D6" s="151">
        <v>11</v>
      </c>
      <c r="E6" s="106" t="s">
        <v>137</v>
      </c>
      <c r="F6" s="106" t="s">
        <v>137</v>
      </c>
      <c r="G6" s="106" t="s">
        <v>137</v>
      </c>
    </row>
    <row r="7" spans="1:12" ht="17.100000000000001" customHeight="1" x14ac:dyDescent="0.2">
      <c r="A7" s="21" t="s">
        <v>13</v>
      </c>
      <c r="B7" s="23">
        <v>1947.71</v>
      </c>
      <c r="C7" s="105">
        <v>0.35556187665558497</v>
      </c>
      <c r="D7" s="151">
        <v>3</v>
      </c>
      <c r="E7" s="106" t="s">
        <v>137</v>
      </c>
      <c r="F7" s="106" t="s">
        <v>137</v>
      </c>
      <c r="G7" s="106" t="s">
        <v>137</v>
      </c>
    </row>
    <row r="8" spans="1:12" ht="17.100000000000001" customHeight="1" x14ac:dyDescent="0.2">
      <c r="A8" s="21" t="s">
        <v>15</v>
      </c>
      <c r="B8" s="23">
        <v>9564.5499999999993</v>
      </c>
      <c r="C8" s="105">
        <v>0</v>
      </c>
      <c r="D8" s="151">
        <v>5</v>
      </c>
      <c r="E8" s="106" t="s">
        <v>137</v>
      </c>
      <c r="F8" s="106" t="s">
        <v>137</v>
      </c>
      <c r="G8" s="106" t="s">
        <v>137</v>
      </c>
    </row>
    <row r="9" spans="1:12" ht="17.100000000000001" customHeight="1" x14ac:dyDescent="0.2">
      <c r="A9" s="21" t="s">
        <v>9</v>
      </c>
      <c r="B9" s="23">
        <v>13918.71</v>
      </c>
      <c r="C9" s="105">
        <v>0.37451751303025271</v>
      </c>
      <c r="D9" s="151">
        <v>43</v>
      </c>
      <c r="E9" s="106" t="s">
        <v>137</v>
      </c>
      <c r="F9" s="106" t="s">
        <v>137</v>
      </c>
      <c r="G9" s="106" t="s">
        <v>137</v>
      </c>
    </row>
    <row r="10" spans="1:12" ht="17.100000000000001" customHeight="1" x14ac:dyDescent="0.2">
      <c r="A10" s="21" t="s">
        <v>16</v>
      </c>
      <c r="B10" s="23">
        <v>6570.04</v>
      </c>
      <c r="C10" s="105">
        <v>7.7934292351170054E-2</v>
      </c>
      <c r="D10" s="151">
        <v>10</v>
      </c>
      <c r="E10" s="106" t="s">
        <v>137</v>
      </c>
      <c r="F10" s="106" t="s">
        <v>137</v>
      </c>
      <c r="G10" s="106" t="s">
        <v>137</v>
      </c>
    </row>
    <row r="11" spans="1:12" ht="17.100000000000001" customHeight="1" x14ac:dyDescent="0.2">
      <c r="A11" s="21" t="s">
        <v>14</v>
      </c>
      <c r="B11" s="23">
        <v>2422.7700000000004</v>
      </c>
      <c r="C11" s="105">
        <v>1.6843199437918372</v>
      </c>
      <c r="D11" s="151">
        <v>5</v>
      </c>
      <c r="E11" s="106" t="s">
        <v>137</v>
      </c>
      <c r="F11" s="106" t="s">
        <v>137</v>
      </c>
      <c r="G11" s="106" t="s">
        <v>137</v>
      </c>
    </row>
    <row r="12" spans="1:12" ht="17.100000000000001" customHeight="1" x14ac:dyDescent="0.2">
      <c r="A12" s="21" t="s">
        <v>72</v>
      </c>
      <c r="B12" s="23">
        <v>9907.14</v>
      </c>
      <c r="C12" s="105">
        <v>0</v>
      </c>
      <c r="D12" s="151">
        <v>2</v>
      </c>
      <c r="E12" s="106" t="s">
        <v>137</v>
      </c>
      <c r="F12" s="106" t="s">
        <v>137</v>
      </c>
      <c r="G12" s="106" t="s">
        <v>137</v>
      </c>
    </row>
    <row r="13" spans="1:12" ht="17.100000000000001" customHeight="1" x14ac:dyDescent="0.2">
      <c r="A13" s="21" t="s">
        <v>18</v>
      </c>
      <c r="B13" s="23">
        <v>13031.789999999999</v>
      </c>
      <c r="C13" s="105">
        <v>0.13803708504326773</v>
      </c>
      <c r="D13" s="151">
        <v>18</v>
      </c>
      <c r="E13" s="106" t="s">
        <v>137</v>
      </c>
      <c r="F13" s="106" t="s">
        <v>137</v>
      </c>
      <c r="G13" s="106" t="s">
        <v>137</v>
      </c>
    </row>
    <row r="14" spans="1:12" ht="17.100000000000001" customHeight="1" x14ac:dyDescent="0.2">
      <c r="A14" s="21" t="s">
        <v>86</v>
      </c>
      <c r="B14" s="23">
        <v>12099.14</v>
      </c>
      <c r="C14" s="105">
        <v>0</v>
      </c>
      <c r="D14" s="151">
        <v>10</v>
      </c>
      <c r="E14" s="106" t="s">
        <v>137</v>
      </c>
      <c r="F14" s="106" t="s">
        <v>137</v>
      </c>
      <c r="G14" s="106" t="s">
        <v>137</v>
      </c>
    </row>
    <row r="15" spans="1:12" ht="17.100000000000001" customHeight="1" x14ac:dyDescent="0.2">
      <c r="A15" s="21" t="s">
        <v>12</v>
      </c>
      <c r="B15" s="23">
        <v>17056.37</v>
      </c>
      <c r="C15" s="105">
        <v>1.3693527890977608</v>
      </c>
      <c r="D15" s="151">
        <v>3</v>
      </c>
      <c r="E15" s="106" t="s">
        <v>137</v>
      </c>
      <c r="F15" s="106" t="s">
        <v>137</v>
      </c>
      <c r="G15" s="106" t="s">
        <v>137</v>
      </c>
    </row>
    <row r="16" spans="1:12" ht="17.100000000000001" customHeight="1" x14ac:dyDescent="0.2">
      <c r="A16" s="21" t="s">
        <v>11</v>
      </c>
      <c r="B16" s="23">
        <v>7113.130000000001</v>
      </c>
      <c r="C16" s="105">
        <v>0.30042480066814475</v>
      </c>
      <c r="D16" s="151">
        <v>2</v>
      </c>
      <c r="E16" s="106" t="s">
        <v>137</v>
      </c>
      <c r="F16" s="106" t="s">
        <v>137</v>
      </c>
      <c r="G16" s="106" t="s">
        <v>137</v>
      </c>
    </row>
    <row r="17" spans="1:7" ht="17.100000000000001" customHeight="1" x14ac:dyDescent="0.2">
      <c r="A17" s="21" t="s">
        <v>10</v>
      </c>
      <c r="B17" s="23">
        <v>15918.329999999998</v>
      </c>
      <c r="C17" s="105">
        <v>0.27041516163728269</v>
      </c>
      <c r="D17" s="151">
        <v>10</v>
      </c>
      <c r="E17" s="106" t="s">
        <v>137</v>
      </c>
      <c r="F17" s="106" t="s">
        <v>137</v>
      </c>
      <c r="G17" s="106" t="s">
        <v>137</v>
      </c>
    </row>
    <row r="18" spans="1:7" ht="17.100000000000001" customHeight="1" x14ac:dyDescent="0.2">
      <c r="A18" s="21" t="s">
        <v>8</v>
      </c>
      <c r="B18" s="23">
        <v>20738.23</v>
      </c>
      <c r="C18" s="105">
        <v>0.13858342791652289</v>
      </c>
      <c r="D18" s="151">
        <v>5</v>
      </c>
      <c r="E18" s="106" t="s">
        <v>137</v>
      </c>
      <c r="F18" s="106" t="s">
        <v>137</v>
      </c>
      <c r="G18" s="106" t="s">
        <v>137</v>
      </c>
    </row>
    <row r="19" spans="1:7" ht="17.100000000000001" customHeight="1" x14ac:dyDescent="0.2">
      <c r="A19" s="21" t="s">
        <v>17</v>
      </c>
      <c r="B19" s="23">
        <v>17054.03</v>
      </c>
      <c r="C19" s="105">
        <v>0.16221402680911221</v>
      </c>
      <c r="D19" s="151">
        <v>14</v>
      </c>
      <c r="E19" s="106" t="s">
        <v>137</v>
      </c>
      <c r="F19" s="106" t="s">
        <v>137</v>
      </c>
      <c r="G19" s="106" t="s">
        <v>137</v>
      </c>
    </row>
    <row r="20" spans="1:7" ht="17.100000000000001" customHeight="1" x14ac:dyDescent="0.2">
      <c r="A20" s="21" t="s">
        <v>0</v>
      </c>
      <c r="B20" s="23">
        <v>12391.639999999998</v>
      </c>
      <c r="C20" s="105">
        <v>0</v>
      </c>
      <c r="D20" s="151">
        <v>4</v>
      </c>
      <c r="E20" s="106" t="s">
        <v>137</v>
      </c>
      <c r="F20" s="106" t="s">
        <v>137</v>
      </c>
      <c r="G20" s="106" t="s">
        <v>137</v>
      </c>
    </row>
    <row r="21" spans="1:7" ht="17.100000000000001" customHeight="1" x14ac:dyDescent="0.2">
      <c r="A21" s="21" t="s">
        <v>7</v>
      </c>
      <c r="B21" s="23">
        <v>17483.760000000002</v>
      </c>
      <c r="C21" s="105">
        <v>0.60106358200836385</v>
      </c>
      <c r="D21" s="151">
        <v>6</v>
      </c>
      <c r="E21" s="106" t="s">
        <v>137</v>
      </c>
      <c r="F21" s="106" t="s">
        <v>137</v>
      </c>
      <c r="G21" s="106" t="s">
        <v>137</v>
      </c>
    </row>
    <row r="22" spans="1:7" ht="17.100000000000001" customHeight="1" x14ac:dyDescent="0.2">
      <c r="A22" s="21" t="s">
        <v>1</v>
      </c>
      <c r="B22" s="23">
        <v>6247.3199999999988</v>
      </c>
      <c r="C22" s="105">
        <v>0</v>
      </c>
      <c r="D22" s="151">
        <v>1</v>
      </c>
      <c r="E22" s="106" t="s">
        <v>137</v>
      </c>
      <c r="F22" s="106" t="s">
        <v>137</v>
      </c>
      <c r="G22" s="106" t="s">
        <v>137</v>
      </c>
    </row>
    <row r="23" spans="1:7" ht="17.100000000000001" customHeight="1" x14ac:dyDescent="0.2">
      <c r="A23" s="21" t="s">
        <v>2</v>
      </c>
      <c r="B23" s="23">
        <v>18591.47</v>
      </c>
      <c r="C23" s="105">
        <v>0</v>
      </c>
      <c r="D23" s="151">
        <v>12</v>
      </c>
      <c r="E23" s="106" t="s">
        <v>137</v>
      </c>
      <c r="F23" s="106" t="s">
        <v>137</v>
      </c>
      <c r="G23" s="106" t="s">
        <v>137</v>
      </c>
    </row>
    <row r="24" spans="1:7" ht="17.100000000000001" customHeight="1" x14ac:dyDescent="0.2">
      <c r="A24" s="21" t="s">
        <v>3</v>
      </c>
      <c r="B24" s="23">
        <v>9562.51</v>
      </c>
      <c r="C24" s="105">
        <v>0</v>
      </c>
      <c r="D24" s="151">
        <v>0</v>
      </c>
      <c r="E24" s="106" t="s">
        <v>137</v>
      </c>
      <c r="F24" s="106" t="s">
        <v>137</v>
      </c>
      <c r="G24" s="106" t="s">
        <v>137</v>
      </c>
    </row>
    <row r="25" spans="1:7" ht="17.100000000000001" customHeight="1" x14ac:dyDescent="0.2">
      <c r="A25" s="21" t="s">
        <v>4</v>
      </c>
      <c r="B25" s="23">
        <v>8425.49</v>
      </c>
      <c r="C25" s="105">
        <v>0</v>
      </c>
      <c r="D25" s="151">
        <v>1</v>
      </c>
      <c r="E25" s="106" t="s">
        <v>137</v>
      </c>
      <c r="F25" s="106" t="s">
        <v>137</v>
      </c>
      <c r="G25" s="106" t="s">
        <v>137</v>
      </c>
    </row>
    <row r="26" spans="1:7" ht="17.100000000000001" customHeight="1" x14ac:dyDescent="0.2">
      <c r="A26" s="21" t="s">
        <v>5</v>
      </c>
      <c r="B26" s="23">
        <v>13301.329999999996</v>
      </c>
      <c r="C26" s="105">
        <v>0</v>
      </c>
      <c r="D26" s="151">
        <v>3</v>
      </c>
      <c r="E26" s="106" t="s">
        <v>137</v>
      </c>
      <c r="F26" s="106" t="s">
        <v>137</v>
      </c>
      <c r="G26" s="106" t="s">
        <v>137</v>
      </c>
    </row>
    <row r="27" spans="1:7" ht="17.100000000000001" customHeight="1" x14ac:dyDescent="0.2">
      <c r="C27" s="32"/>
    </row>
    <row r="28" spans="1:7" ht="24.95" customHeight="1" x14ac:dyDescent="0.2">
      <c r="A28" s="34" t="s">
        <v>85</v>
      </c>
      <c r="B28" s="35">
        <f>SUM(B5:B26)</f>
        <v>248209.69999999998</v>
      </c>
      <c r="C28" s="37">
        <v>0.25955953523124076</v>
      </c>
      <c r="D28" s="21"/>
      <c r="E28" s="21"/>
      <c r="F28" s="21"/>
      <c r="G28" s="21"/>
    </row>
    <row r="29" spans="1:7" ht="17.100000000000001" customHeight="1" x14ac:dyDescent="0.2"/>
    <row r="30" spans="1:7" ht="17.100000000000001" customHeight="1" x14ac:dyDescent="0.2"/>
    <row r="31" spans="1:7" ht="17.100000000000001" customHeight="1" x14ac:dyDescent="0.2"/>
    <row r="32" spans="1:7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spans="2:2" ht="17.100000000000001" customHeight="1" x14ac:dyDescent="0.2"/>
    <row r="642" spans="2:2" ht="17.100000000000001" customHeight="1" x14ac:dyDescent="0.2"/>
    <row r="643" spans="2:2" ht="17.100000000000001" customHeight="1" x14ac:dyDescent="0.2"/>
    <row r="644" spans="2:2" ht="17.100000000000001" customHeight="1" x14ac:dyDescent="0.2"/>
    <row r="645" spans="2:2" s="45" customFormat="1" ht="30" customHeight="1" x14ac:dyDescent="0.2">
      <c r="B645" s="43"/>
    </row>
    <row r="646" spans="2:2" s="45" customFormat="1" ht="30" customHeight="1" x14ac:dyDescent="0.2">
      <c r="B646" s="41"/>
    </row>
    <row r="647" spans="2:2" s="45" customFormat="1" ht="30" customHeight="1" x14ac:dyDescent="0.2">
      <c r="B647" s="41"/>
    </row>
  </sheetData>
  <mergeCells count="4">
    <mergeCell ref="A1:B2"/>
    <mergeCell ref="C1:D1"/>
    <mergeCell ref="E1:G1"/>
    <mergeCell ref="E2:G2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6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5.7109375" defaultRowHeight="11.25" x14ac:dyDescent="0.2"/>
  <cols>
    <col min="1" max="1" width="27.42578125" style="28" customWidth="1"/>
    <col min="2" max="2" width="14.7109375" style="41" customWidth="1"/>
    <col min="3" max="3" width="16.7109375" style="42" customWidth="1"/>
    <col min="4" max="4" width="17.42578125" style="42" customWidth="1"/>
    <col min="5" max="8" width="16.7109375" style="28" customWidth="1"/>
    <col min="9" max="9" width="18.7109375" style="28" customWidth="1"/>
    <col min="10" max="10" width="18.5703125" style="28" customWidth="1"/>
    <col min="11" max="11" width="18.42578125" style="28" customWidth="1"/>
    <col min="12" max="12" width="17.7109375" style="28" customWidth="1"/>
    <col min="13" max="14" width="14.7109375" style="28" customWidth="1"/>
    <col min="15" max="15" width="16.85546875" style="28" customWidth="1"/>
    <col min="16" max="16" width="18.28515625" style="62" customWidth="1"/>
    <col min="17" max="17" width="19.7109375" style="28" customWidth="1"/>
    <col min="18" max="16384" width="15.7109375" style="28"/>
  </cols>
  <sheetData>
    <row r="1" spans="1:17" s="49" customFormat="1" ht="33" customHeight="1" x14ac:dyDescent="0.2">
      <c r="A1" s="147" t="s">
        <v>47</v>
      </c>
      <c r="B1" s="148"/>
      <c r="C1" s="143" t="s">
        <v>65</v>
      </c>
      <c r="D1" s="144"/>
      <c r="E1" s="144"/>
      <c r="F1" s="144"/>
      <c r="G1" s="144"/>
      <c r="H1" s="144"/>
      <c r="I1" s="144"/>
      <c r="J1" s="146"/>
      <c r="K1" s="132" t="s">
        <v>98</v>
      </c>
      <c r="L1" s="133"/>
      <c r="M1" s="143" t="s">
        <v>48</v>
      </c>
      <c r="N1" s="144"/>
      <c r="O1" s="144"/>
      <c r="P1" s="146"/>
      <c r="Q1" s="74" t="s">
        <v>183</v>
      </c>
    </row>
    <row r="2" spans="1:17" ht="33" customHeight="1" x14ac:dyDescent="0.2">
      <c r="A2" s="149"/>
      <c r="B2" s="150"/>
      <c r="C2" s="132" t="s">
        <v>49</v>
      </c>
      <c r="D2" s="133"/>
      <c r="E2" s="132" t="s">
        <v>50</v>
      </c>
      <c r="F2" s="135"/>
      <c r="G2" s="135"/>
      <c r="H2" s="133"/>
      <c r="I2" s="134" t="s">
        <v>51</v>
      </c>
      <c r="J2" s="134"/>
      <c r="K2" s="132" t="s">
        <v>97</v>
      </c>
      <c r="L2" s="133"/>
      <c r="M2" s="134" t="s">
        <v>52</v>
      </c>
      <c r="N2" s="134"/>
      <c r="O2" s="134"/>
      <c r="P2" s="134"/>
      <c r="Q2" s="75" t="s">
        <v>184</v>
      </c>
    </row>
    <row r="3" spans="1:17" s="10" customFormat="1" ht="122.25" customHeight="1" x14ac:dyDescent="0.2">
      <c r="A3" s="11" t="s">
        <v>177</v>
      </c>
      <c r="B3" s="3" t="s">
        <v>110</v>
      </c>
      <c r="C3" s="73" t="s">
        <v>157</v>
      </c>
      <c r="D3" s="71" t="s">
        <v>158</v>
      </c>
      <c r="E3" s="73" t="s">
        <v>70</v>
      </c>
      <c r="F3" s="73" t="s">
        <v>71</v>
      </c>
      <c r="G3" s="73" t="s">
        <v>69</v>
      </c>
      <c r="H3" s="46" t="s">
        <v>159</v>
      </c>
      <c r="I3" s="73" t="s">
        <v>91</v>
      </c>
      <c r="J3" s="73" t="s">
        <v>90</v>
      </c>
      <c r="K3" s="75" t="s">
        <v>178</v>
      </c>
      <c r="L3" s="75" t="s">
        <v>179</v>
      </c>
      <c r="M3" s="75" t="s">
        <v>180</v>
      </c>
      <c r="N3" s="75" t="s">
        <v>181</v>
      </c>
      <c r="O3" s="75" t="s">
        <v>160</v>
      </c>
      <c r="P3" s="73" t="s">
        <v>104</v>
      </c>
      <c r="Q3" s="73" t="s">
        <v>161</v>
      </c>
    </row>
    <row r="4" spans="1:17" s="8" customFormat="1" ht="16.5" customHeight="1" x14ac:dyDescent="0.2">
      <c r="A4" s="108" t="s">
        <v>102</v>
      </c>
      <c r="B4" s="20" t="s">
        <v>57</v>
      </c>
      <c r="C4" s="20" t="s">
        <v>55</v>
      </c>
      <c r="D4" s="20" t="s">
        <v>55</v>
      </c>
      <c r="E4" s="20" t="s">
        <v>55</v>
      </c>
      <c r="F4" s="20" t="s">
        <v>55</v>
      </c>
      <c r="G4" s="20" t="s">
        <v>55</v>
      </c>
      <c r="H4" s="20" t="s">
        <v>55</v>
      </c>
      <c r="I4" s="20" t="s">
        <v>55</v>
      </c>
      <c r="J4" s="20" t="s">
        <v>55</v>
      </c>
      <c r="K4" s="20" t="s">
        <v>62</v>
      </c>
      <c r="L4" s="20" t="s">
        <v>62</v>
      </c>
      <c r="M4" s="20" t="s">
        <v>62</v>
      </c>
      <c r="N4" s="20" t="s">
        <v>62</v>
      </c>
      <c r="O4" s="20" t="s">
        <v>62</v>
      </c>
      <c r="P4" s="20" t="s">
        <v>66</v>
      </c>
      <c r="Q4" s="4" t="s">
        <v>185</v>
      </c>
    </row>
    <row r="5" spans="1:17" ht="17.100000000000001" customHeight="1" x14ac:dyDescent="0.2">
      <c r="A5" s="21" t="s">
        <v>73</v>
      </c>
      <c r="B5" s="58">
        <v>674.59999999999991</v>
      </c>
      <c r="C5" s="121" t="s">
        <v>182</v>
      </c>
      <c r="D5" s="121" t="s">
        <v>54</v>
      </c>
      <c r="E5" s="58">
        <v>49.063307825312897</v>
      </c>
      <c r="F5" s="58">
        <v>3.7916859260780993</v>
      </c>
      <c r="G5" s="58">
        <v>2.6654811428962746</v>
      </c>
      <c r="H5" s="58" t="s">
        <v>54</v>
      </c>
      <c r="I5" s="109" t="s">
        <v>88</v>
      </c>
      <c r="J5" s="80">
        <v>0</v>
      </c>
      <c r="K5" s="110">
        <v>2.9647198339756895</v>
      </c>
      <c r="L5" s="110">
        <v>2.9647198339756895</v>
      </c>
      <c r="M5" s="55">
        <v>0.71789771671191749</v>
      </c>
      <c r="N5" s="55">
        <v>7.4528158562232379E-3</v>
      </c>
      <c r="O5" s="80">
        <v>56</v>
      </c>
      <c r="P5" s="111">
        <v>8.1</v>
      </c>
      <c r="Q5" s="56" t="s">
        <v>88</v>
      </c>
    </row>
    <row r="6" spans="1:17" ht="17.100000000000001" customHeight="1" x14ac:dyDescent="0.2">
      <c r="A6" s="21" t="s">
        <v>6</v>
      </c>
      <c r="B6" s="23">
        <v>14189.639999999998</v>
      </c>
      <c r="C6" s="121" t="s">
        <v>182</v>
      </c>
      <c r="D6" s="121" t="s">
        <v>54</v>
      </c>
      <c r="E6" s="58">
        <v>88.743621139321405</v>
      </c>
      <c r="F6" s="58">
        <v>48.27155758972814</v>
      </c>
      <c r="G6" s="58">
        <v>41.356528613356538</v>
      </c>
      <c r="H6" s="58" t="s">
        <v>54</v>
      </c>
      <c r="I6" s="109" t="s">
        <v>88</v>
      </c>
      <c r="J6" s="80">
        <v>8</v>
      </c>
      <c r="K6" s="110">
        <v>2.0437445911242289</v>
      </c>
      <c r="L6" s="110">
        <v>0.21142185425423057</v>
      </c>
      <c r="M6" s="55">
        <v>6.931645108413159</v>
      </c>
      <c r="N6" s="55">
        <v>2.8264111404911003</v>
      </c>
      <c r="O6" s="80">
        <v>1598</v>
      </c>
      <c r="P6" s="111">
        <v>78.41</v>
      </c>
      <c r="Q6" s="39" t="s">
        <v>88</v>
      </c>
    </row>
    <row r="7" spans="1:17" ht="17.100000000000001" customHeight="1" x14ac:dyDescent="0.2">
      <c r="A7" s="21" t="s">
        <v>13</v>
      </c>
      <c r="B7" s="23">
        <v>1947.71</v>
      </c>
      <c r="C7" s="121" t="s">
        <v>182</v>
      </c>
      <c r="D7" s="121" t="s">
        <v>54</v>
      </c>
      <c r="E7" s="58">
        <v>37.668695698523528</v>
      </c>
      <c r="F7" s="58">
        <v>33.809862544640474</v>
      </c>
      <c r="G7" s="58">
        <v>30.313869083026844</v>
      </c>
      <c r="H7" s="58" t="s">
        <v>54</v>
      </c>
      <c r="I7" s="109" t="s">
        <v>88</v>
      </c>
      <c r="J7" s="80">
        <v>3</v>
      </c>
      <c r="K7" s="110">
        <v>2.0536938250560919</v>
      </c>
      <c r="L7" s="110">
        <v>0</v>
      </c>
      <c r="M7" s="55">
        <v>1.6409566210900723</v>
      </c>
      <c r="N7" s="55">
        <v>0.17766187215150767</v>
      </c>
      <c r="O7" s="80">
        <v>316</v>
      </c>
      <c r="P7" s="111">
        <v>152.84</v>
      </c>
      <c r="Q7" s="56" t="s">
        <v>88</v>
      </c>
    </row>
    <row r="8" spans="1:17" ht="17.100000000000001" customHeight="1" x14ac:dyDescent="0.2">
      <c r="A8" s="21" t="s">
        <v>15</v>
      </c>
      <c r="B8" s="23">
        <v>9564.5499999999993</v>
      </c>
      <c r="C8" s="121" t="s">
        <v>182</v>
      </c>
      <c r="D8" s="121" t="s">
        <v>54</v>
      </c>
      <c r="E8" s="58">
        <v>99.528503616994328</v>
      </c>
      <c r="F8" s="58">
        <v>74.799576744388503</v>
      </c>
      <c r="G8" s="58">
        <v>70.103413172349406</v>
      </c>
      <c r="H8" s="58" t="s">
        <v>54</v>
      </c>
      <c r="I8" s="109" t="s">
        <v>88</v>
      </c>
      <c r="J8" s="80">
        <v>9</v>
      </c>
      <c r="K8" s="110">
        <v>1.7773967410907991</v>
      </c>
      <c r="L8" s="110">
        <v>0.41821099790371741</v>
      </c>
      <c r="M8" s="55">
        <v>7.1097942385293154</v>
      </c>
      <c r="N8" s="55">
        <v>4.980736196961713</v>
      </c>
      <c r="O8" s="80">
        <v>239</v>
      </c>
      <c r="P8" s="111">
        <v>120.82</v>
      </c>
      <c r="Q8" s="39" t="s">
        <v>88</v>
      </c>
    </row>
    <row r="9" spans="1:17" ht="17.100000000000001" customHeight="1" x14ac:dyDescent="0.2">
      <c r="A9" s="21" t="s">
        <v>9</v>
      </c>
      <c r="B9" s="23">
        <v>13918.71</v>
      </c>
      <c r="C9" s="121" t="s">
        <v>182</v>
      </c>
      <c r="D9" s="121" t="s">
        <v>54</v>
      </c>
      <c r="E9" s="58">
        <v>86.595820464482813</v>
      </c>
      <c r="F9" s="58">
        <v>48.648750591713124</v>
      </c>
      <c r="G9" s="58">
        <v>38.358482394602575</v>
      </c>
      <c r="H9" s="58" t="s">
        <v>54</v>
      </c>
      <c r="I9" s="109" t="s">
        <v>88</v>
      </c>
      <c r="J9" s="80">
        <v>35</v>
      </c>
      <c r="K9" s="110">
        <v>4.3825900532448765</v>
      </c>
      <c r="L9" s="110">
        <v>1.4369147715556974</v>
      </c>
      <c r="M9" s="55">
        <v>50.647542797183135</v>
      </c>
      <c r="N9" s="55">
        <v>9.3176123958035806</v>
      </c>
      <c r="O9" s="80">
        <v>3142</v>
      </c>
      <c r="P9" s="111">
        <v>149.04</v>
      </c>
      <c r="Q9" s="56" t="s">
        <v>88</v>
      </c>
    </row>
    <row r="10" spans="1:17" ht="17.100000000000001" customHeight="1" x14ac:dyDescent="0.2">
      <c r="A10" s="21" t="s">
        <v>16</v>
      </c>
      <c r="B10" s="23">
        <v>6570.04</v>
      </c>
      <c r="C10" s="121" t="s">
        <v>182</v>
      </c>
      <c r="D10" s="121" t="s">
        <v>54</v>
      </c>
      <c r="E10" s="58">
        <v>84.076456675537003</v>
      </c>
      <c r="F10" s="58">
        <v>44.4793415858625</v>
      </c>
      <c r="G10" s="58">
        <v>30.504073900172699</v>
      </c>
      <c r="H10" s="58" t="s">
        <v>54</v>
      </c>
      <c r="I10" s="109" t="s">
        <v>88</v>
      </c>
      <c r="J10" s="80">
        <v>85</v>
      </c>
      <c r="K10" s="110">
        <v>5.7838308442566557</v>
      </c>
      <c r="L10" s="110">
        <v>0.15220607484885937</v>
      </c>
      <c r="M10" s="55">
        <v>60.663254411220265</v>
      </c>
      <c r="N10" s="55">
        <v>4.947535865607577</v>
      </c>
      <c r="O10" s="80">
        <v>3529</v>
      </c>
      <c r="P10" s="111">
        <v>24.93</v>
      </c>
      <c r="Q10" s="39" t="s">
        <v>88</v>
      </c>
    </row>
    <row r="11" spans="1:17" ht="17.100000000000001" customHeight="1" x14ac:dyDescent="0.2">
      <c r="A11" s="21" t="s">
        <v>14</v>
      </c>
      <c r="B11" s="23">
        <v>2422.7700000000004</v>
      </c>
      <c r="C11" s="121" t="s">
        <v>182</v>
      </c>
      <c r="D11" s="121" t="s">
        <v>54</v>
      </c>
      <c r="E11" s="58">
        <v>59.753050304693502</v>
      </c>
      <c r="F11" s="58">
        <v>9.7841371511323807</v>
      </c>
      <c r="G11" s="58">
        <v>7.98724546001647</v>
      </c>
      <c r="H11" s="58" t="s">
        <v>54</v>
      </c>
      <c r="I11" s="109" t="s">
        <v>88</v>
      </c>
      <c r="J11" s="80">
        <v>30</v>
      </c>
      <c r="K11" s="110">
        <v>5.7785097223426067</v>
      </c>
      <c r="L11" s="110">
        <v>0</v>
      </c>
      <c r="M11" s="55">
        <v>18.221007159739912</v>
      </c>
      <c r="N11" s="55">
        <v>4.226522053236105E-2</v>
      </c>
      <c r="O11" s="80">
        <v>211</v>
      </c>
      <c r="P11" s="111">
        <v>160.6</v>
      </c>
      <c r="Q11" s="56" t="s">
        <v>88</v>
      </c>
    </row>
    <row r="12" spans="1:17" ht="17.100000000000001" customHeight="1" x14ac:dyDescent="0.2">
      <c r="A12" s="21" t="s">
        <v>72</v>
      </c>
      <c r="B12" s="23">
        <v>9907.14</v>
      </c>
      <c r="C12" s="121" t="s">
        <v>182</v>
      </c>
      <c r="D12" s="121" t="s">
        <v>54</v>
      </c>
      <c r="E12" s="58">
        <v>99.135434830830675</v>
      </c>
      <c r="F12" s="58">
        <v>80.646058871916864</v>
      </c>
      <c r="G12" s="58">
        <v>73.790387339564845</v>
      </c>
      <c r="H12" s="58" t="s">
        <v>54</v>
      </c>
      <c r="I12" s="109" t="s">
        <v>88</v>
      </c>
      <c r="J12" s="80">
        <v>6</v>
      </c>
      <c r="K12" s="110">
        <v>2.0187460760623148</v>
      </c>
      <c r="L12" s="110">
        <v>0</v>
      </c>
      <c r="M12" s="55">
        <v>3.8772456779055711</v>
      </c>
      <c r="N12" s="55">
        <v>0.96727179620289083</v>
      </c>
      <c r="O12" s="80">
        <v>78</v>
      </c>
      <c r="P12" s="111">
        <v>39.75</v>
      </c>
      <c r="Q12" s="39" t="s">
        <v>88</v>
      </c>
    </row>
    <row r="13" spans="1:17" ht="17.100000000000001" customHeight="1" x14ac:dyDescent="0.2">
      <c r="A13" s="21" t="s">
        <v>18</v>
      </c>
      <c r="B13" s="23">
        <v>13031.789999999999</v>
      </c>
      <c r="C13" s="121" t="s">
        <v>182</v>
      </c>
      <c r="D13" s="121" t="s">
        <v>54</v>
      </c>
      <c r="E13" s="58">
        <v>94.563740951994305</v>
      </c>
      <c r="F13" s="58">
        <v>41.285609651604211</v>
      </c>
      <c r="G13" s="58">
        <v>31.860199253917386</v>
      </c>
      <c r="H13" s="58" t="s">
        <v>54</v>
      </c>
      <c r="I13" s="109" t="s">
        <v>88</v>
      </c>
      <c r="J13" s="80">
        <v>4</v>
      </c>
      <c r="K13" s="110">
        <v>2.6090045956848602</v>
      </c>
      <c r="L13" s="110">
        <v>1.4579731564121277</v>
      </c>
      <c r="M13" s="55">
        <v>16.901769608606138</v>
      </c>
      <c r="N13" s="55">
        <v>2.6104407744418201</v>
      </c>
      <c r="O13" s="80">
        <v>529</v>
      </c>
      <c r="P13" s="111">
        <v>63.38</v>
      </c>
      <c r="Q13" s="56" t="s">
        <v>88</v>
      </c>
    </row>
    <row r="14" spans="1:17" ht="17.100000000000001" customHeight="1" x14ac:dyDescent="0.2">
      <c r="A14" s="21" t="s">
        <v>86</v>
      </c>
      <c r="B14" s="23">
        <v>12099.14</v>
      </c>
      <c r="C14" s="121" t="s">
        <v>182</v>
      </c>
      <c r="D14" s="121" t="s">
        <v>54</v>
      </c>
      <c r="E14" s="58">
        <v>85.411451244095815</v>
      </c>
      <c r="F14" s="58">
        <v>65.962619573002783</v>
      </c>
      <c r="G14" s="58">
        <v>57.588510278650858</v>
      </c>
      <c r="H14" s="58" t="s">
        <v>54</v>
      </c>
      <c r="I14" s="109" t="s">
        <v>88</v>
      </c>
      <c r="J14" s="80">
        <v>20</v>
      </c>
      <c r="K14" s="110">
        <v>2.1489130632425115</v>
      </c>
      <c r="L14" s="110">
        <v>0.41325251216202147</v>
      </c>
      <c r="M14" s="55">
        <v>9.6670714879041455</v>
      </c>
      <c r="N14" s="55">
        <v>1.2361038344467747</v>
      </c>
      <c r="O14" s="80">
        <v>853</v>
      </c>
      <c r="P14" s="111">
        <v>87.07</v>
      </c>
      <c r="Q14" s="39" t="s">
        <v>88</v>
      </c>
    </row>
    <row r="15" spans="1:17" ht="17.100000000000001" customHeight="1" x14ac:dyDescent="0.2">
      <c r="A15" s="21" t="s">
        <v>12</v>
      </c>
      <c r="B15" s="23">
        <v>17056.37</v>
      </c>
      <c r="C15" s="121" t="s">
        <v>182</v>
      </c>
      <c r="D15" s="121" t="s">
        <v>54</v>
      </c>
      <c r="E15" s="58">
        <v>55.906234673377611</v>
      </c>
      <c r="F15" s="58">
        <v>49.116527228660686</v>
      </c>
      <c r="G15" s="58">
        <v>40.137560895396476</v>
      </c>
      <c r="H15" s="58" t="s">
        <v>54</v>
      </c>
      <c r="I15" s="109" t="s">
        <v>88</v>
      </c>
      <c r="J15" s="80">
        <v>24</v>
      </c>
      <c r="K15" s="110">
        <v>1.9347610306296124</v>
      </c>
      <c r="L15" s="110">
        <v>0.5862912214029129</v>
      </c>
      <c r="M15" s="55">
        <v>3.2099747413698481</v>
      </c>
      <c r="N15" s="55">
        <v>7.3054642464200112E-2</v>
      </c>
      <c r="O15" s="80">
        <v>130</v>
      </c>
      <c r="P15" s="111">
        <v>19.96</v>
      </c>
      <c r="Q15" s="56" t="s">
        <v>88</v>
      </c>
    </row>
    <row r="16" spans="1:17" ht="17.100000000000001" customHeight="1" x14ac:dyDescent="0.2">
      <c r="A16" s="21" t="s">
        <v>11</v>
      </c>
      <c r="B16" s="23">
        <v>7113.130000000001</v>
      </c>
      <c r="C16" s="121" t="s">
        <v>182</v>
      </c>
      <c r="D16" s="121" t="s">
        <v>54</v>
      </c>
      <c r="E16" s="58">
        <v>98.745823752145</v>
      </c>
      <c r="F16" s="58">
        <v>67.800869224229615</v>
      </c>
      <c r="G16" s="58">
        <v>58.089427952077898</v>
      </c>
      <c r="H16" s="58" t="s">
        <v>54</v>
      </c>
      <c r="I16" s="109" t="s">
        <v>88</v>
      </c>
      <c r="J16" s="80">
        <v>3</v>
      </c>
      <c r="K16" s="110">
        <v>2.389946479257373</v>
      </c>
      <c r="L16" s="110">
        <v>1.6870210441816749</v>
      </c>
      <c r="M16" s="55">
        <v>13.59371446831274</v>
      </c>
      <c r="N16" s="55">
        <v>1.6255685307221337</v>
      </c>
      <c r="O16" s="80">
        <v>94</v>
      </c>
      <c r="P16" s="111">
        <v>156.33000000000001</v>
      </c>
      <c r="Q16" s="39" t="s">
        <v>88</v>
      </c>
    </row>
    <row r="17" spans="1:17" ht="17.100000000000001" customHeight="1" x14ac:dyDescent="0.2">
      <c r="A17" s="21" t="s">
        <v>10</v>
      </c>
      <c r="B17" s="23">
        <v>15918.329999999998</v>
      </c>
      <c r="C17" s="121" t="s">
        <v>182</v>
      </c>
      <c r="D17" s="121" t="s">
        <v>54</v>
      </c>
      <c r="E17" s="58">
        <v>96.702738559472095</v>
      </c>
      <c r="F17" s="58">
        <v>55.254095822269747</v>
      </c>
      <c r="G17" s="58">
        <v>42.209032055856333</v>
      </c>
      <c r="H17" s="58" t="s">
        <v>54</v>
      </c>
      <c r="I17" s="109" t="s">
        <v>88</v>
      </c>
      <c r="J17" s="80">
        <v>11</v>
      </c>
      <c r="K17" s="110">
        <v>1.2564132041489278</v>
      </c>
      <c r="L17" s="110">
        <v>0.43974462145212473</v>
      </c>
      <c r="M17" s="112">
        <v>11.212760144652741</v>
      </c>
      <c r="N17" s="55">
        <v>5.189474361656532</v>
      </c>
      <c r="O17" s="80">
        <v>297</v>
      </c>
      <c r="P17" s="111">
        <v>87.18</v>
      </c>
      <c r="Q17" s="56" t="s">
        <v>88</v>
      </c>
    </row>
    <row r="18" spans="1:17" ht="17.100000000000001" customHeight="1" x14ac:dyDescent="0.2">
      <c r="A18" s="21" t="s">
        <v>8</v>
      </c>
      <c r="B18" s="23">
        <v>20738.23</v>
      </c>
      <c r="C18" s="121" t="s">
        <v>182</v>
      </c>
      <c r="D18" s="121" t="s">
        <v>54</v>
      </c>
      <c r="E18" s="58">
        <v>90.707109158939332</v>
      </c>
      <c r="F18" s="58">
        <v>77.737440737030468</v>
      </c>
      <c r="G18" s="58">
        <v>61.080445882886828</v>
      </c>
      <c r="H18" s="58" t="s">
        <v>54</v>
      </c>
      <c r="I18" s="109" t="s">
        <v>88</v>
      </c>
      <c r="J18" s="80">
        <v>4</v>
      </c>
      <c r="K18" s="110">
        <v>0.91618233571524665</v>
      </c>
      <c r="L18" s="110">
        <v>0.33754086052666982</v>
      </c>
      <c r="M18" s="55">
        <v>10.611398329509406</v>
      </c>
      <c r="N18" s="55">
        <v>0.20707062408597959</v>
      </c>
      <c r="O18" s="80">
        <v>162</v>
      </c>
      <c r="P18" s="111">
        <v>16.920000000000002</v>
      </c>
      <c r="Q18" s="39" t="s">
        <v>88</v>
      </c>
    </row>
    <row r="19" spans="1:17" ht="17.100000000000001" customHeight="1" x14ac:dyDescent="0.2">
      <c r="A19" s="21" t="s">
        <v>17</v>
      </c>
      <c r="B19" s="23">
        <v>17054.03</v>
      </c>
      <c r="C19" s="121" t="s">
        <v>182</v>
      </c>
      <c r="D19" s="121" t="s">
        <v>54</v>
      </c>
      <c r="E19" s="58">
        <v>97.06628412191715</v>
      </c>
      <c r="F19" s="58">
        <v>72.210504316097996</v>
      </c>
      <c r="G19" s="58">
        <v>64.989896298645405</v>
      </c>
      <c r="H19" s="58" t="s">
        <v>54</v>
      </c>
      <c r="I19" s="109" t="s">
        <v>88</v>
      </c>
      <c r="J19" s="80">
        <v>12</v>
      </c>
      <c r="K19" s="110">
        <v>2.2868495012615786</v>
      </c>
      <c r="L19" s="110">
        <v>0.23454866679605937</v>
      </c>
      <c r="M19" s="55">
        <v>10.60942953148203</v>
      </c>
      <c r="N19" s="55">
        <v>4.6758087858351765</v>
      </c>
      <c r="O19" s="80">
        <v>423</v>
      </c>
      <c r="P19" s="111">
        <v>98.19</v>
      </c>
      <c r="Q19" s="56" t="s">
        <v>88</v>
      </c>
    </row>
    <row r="20" spans="1:17" ht="17.100000000000001" customHeight="1" x14ac:dyDescent="0.2">
      <c r="A20" s="21" t="s">
        <v>0</v>
      </c>
      <c r="B20" s="23">
        <v>12391.639999999998</v>
      </c>
      <c r="C20" s="121" t="s">
        <v>182</v>
      </c>
      <c r="D20" s="121" t="s">
        <v>54</v>
      </c>
      <c r="E20" s="58">
        <v>94.072236992685404</v>
      </c>
      <c r="F20" s="58">
        <v>72.494719402296667</v>
      </c>
      <c r="G20" s="58">
        <v>63.361865734314428</v>
      </c>
      <c r="H20" s="58" t="s">
        <v>54</v>
      </c>
      <c r="I20" s="109" t="s">
        <v>88</v>
      </c>
      <c r="J20" s="80">
        <v>3</v>
      </c>
      <c r="K20" s="110">
        <v>1.3718926631180379</v>
      </c>
      <c r="L20" s="110">
        <v>0.16139913683741622</v>
      </c>
      <c r="M20" s="55">
        <v>6.6303484273551065</v>
      </c>
      <c r="N20" s="55">
        <v>2.2251680597077201</v>
      </c>
      <c r="O20" s="80">
        <v>126</v>
      </c>
      <c r="P20" s="111">
        <v>44.3</v>
      </c>
      <c r="Q20" s="39" t="s">
        <v>88</v>
      </c>
    </row>
    <row r="21" spans="1:17" ht="17.100000000000001" customHeight="1" x14ac:dyDescent="0.2">
      <c r="A21" s="21" t="s">
        <v>7</v>
      </c>
      <c r="B21" s="23">
        <v>17483.760000000002</v>
      </c>
      <c r="C21" s="121" t="s">
        <v>182</v>
      </c>
      <c r="D21" s="121" t="s">
        <v>54</v>
      </c>
      <c r="E21" s="58">
        <v>95.842532078119007</v>
      </c>
      <c r="F21" s="58">
        <v>87.3602449085584</v>
      </c>
      <c r="G21" s="58">
        <v>59.516757679997944</v>
      </c>
      <c r="H21" s="58" t="s">
        <v>54</v>
      </c>
      <c r="I21" s="109" t="s">
        <v>88</v>
      </c>
      <c r="J21" s="80">
        <v>9</v>
      </c>
      <c r="K21" s="110">
        <v>2.1162495939088615</v>
      </c>
      <c r="L21" s="110">
        <v>0.51476341473458798</v>
      </c>
      <c r="M21" s="55">
        <v>8.1566476803061896</v>
      </c>
      <c r="N21" s="55">
        <v>0.73757465221563878</v>
      </c>
      <c r="O21" s="80">
        <v>101</v>
      </c>
      <c r="P21" s="111">
        <v>60.27</v>
      </c>
      <c r="Q21" s="56" t="s">
        <v>88</v>
      </c>
    </row>
    <row r="22" spans="1:17" ht="17.100000000000001" customHeight="1" x14ac:dyDescent="0.2">
      <c r="A22" s="21" t="s">
        <v>1</v>
      </c>
      <c r="B22" s="23">
        <v>6247.3199999999988</v>
      </c>
      <c r="C22" s="121" t="s">
        <v>182</v>
      </c>
      <c r="D22" s="121" t="s">
        <v>54</v>
      </c>
      <c r="E22" s="58">
        <v>97.250339209469004</v>
      </c>
      <c r="F22" s="58">
        <v>96.99531147888068</v>
      </c>
      <c r="G22" s="58">
        <v>84.37257048086181</v>
      </c>
      <c r="H22" s="58" t="s">
        <v>54</v>
      </c>
      <c r="I22" s="109" t="s">
        <v>88</v>
      </c>
      <c r="J22" s="80">
        <v>1</v>
      </c>
      <c r="K22" s="110">
        <v>1.4406177368855768</v>
      </c>
      <c r="L22" s="110">
        <v>0.3201372748634615</v>
      </c>
      <c r="M22" s="55">
        <v>1.3473244421525101</v>
      </c>
      <c r="N22" s="55">
        <v>0.4130764212487979</v>
      </c>
      <c r="O22" s="80">
        <v>71</v>
      </c>
      <c r="P22" s="111">
        <v>15.63</v>
      </c>
      <c r="Q22" s="39" t="s">
        <v>88</v>
      </c>
    </row>
    <row r="23" spans="1:17" ht="17.100000000000001" customHeight="1" x14ac:dyDescent="0.2">
      <c r="A23" s="21" t="s">
        <v>2</v>
      </c>
      <c r="B23" s="23">
        <v>18591.47</v>
      </c>
      <c r="C23" s="121" t="s">
        <v>182</v>
      </c>
      <c r="D23" s="121" t="s">
        <v>54</v>
      </c>
      <c r="E23" s="58">
        <v>97.472017676309235</v>
      </c>
      <c r="F23" s="58">
        <v>77.316423528856106</v>
      </c>
      <c r="G23" s="58">
        <v>64.953887976242669</v>
      </c>
      <c r="H23" s="58" t="s">
        <v>54</v>
      </c>
      <c r="I23" s="109" t="s">
        <v>88</v>
      </c>
      <c r="J23" s="80">
        <v>7</v>
      </c>
      <c r="K23" s="110">
        <v>1.7212194624739194</v>
      </c>
      <c r="L23" s="110">
        <v>0.16136432460692995</v>
      </c>
      <c r="M23" s="55">
        <v>5.1618508805510039</v>
      </c>
      <c r="N23" s="55">
        <v>1.0477508226659382</v>
      </c>
      <c r="O23" s="80">
        <v>131</v>
      </c>
      <c r="P23" s="111">
        <v>28.09</v>
      </c>
      <c r="Q23" s="56" t="s">
        <v>88</v>
      </c>
    </row>
    <row r="24" spans="1:17" ht="17.100000000000001" customHeight="1" x14ac:dyDescent="0.2">
      <c r="A24" s="21" t="s">
        <v>3</v>
      </c>
      <c r="B24" s="23">
        <v>9562.51</v>
      </c>
      <c r="C24" s="121" t="s">
        <v>182</v>
      </c>
      <c r="D24" s="121" t="s">
        <v>54</v>
      </c>
      <c r="E24" s="58">
        <v>97.007926987775988</v>
      </c>
      <c r="F24" s="58">
        <v>93.996139578876836</v>
      </c>
      <c r="G24" s="58">
        <v>74.841345646107442</v>
      </c>
      <c r="H24" s="58" t="s">
        <v>54</v>
      </c>
      <c r="I24" s="109" t="s">
        <v>88</v>
      </c>
      <c r="J24" s="80">
        <v>2</v>
      </c>
      <c r="K24" s="110">
        <v>2.3006511888615018</v>
      </c>
      <c r="L24" s="110">
        <v>0.52287527019579583</v>
      </c>
      <c r="M24" s="55">
        <v>2.3908823697627541</v>
      </c>
      <c r="N24" s="55">
        <v>1.1899309480119062</v>
      </c>
      <c r="O24" s="80">
        <v>107</v>
      </c>
      <c r="P24" s="111">
        <v>53.55</v>
      </c>
      <c r="Q24" s="39" t="s">
        <v>88</v>
      </c>
    </row>
    <row r="25" spans="1:17" ht="17.100000000000001" customHeight="1" x14ac:dyDescent="0.2">
      <c r="A25" s="21" t="s">
        <v>4</v>
      </c>
      <c r="B25" s="23">
        <v>8425.49</v>
      </c>
      <c r="C25" s="121" t="s">
        <v>182</v>
      </c>
      <c r="D25" s="121" t="s">
        <v>54</v>
      </c>
      <c r="E25" s="58">
        <v>87.814673591004805</v>
      </c>
      <c r="F25" s="58">
        <v>43.625290133299941</v>
      </c>
      <c r="G25" s="58">
        <v>35.984327984314262</v>
      </c>
      <c r="H25" s="58" t="s">
        <v>54</v>
      </c>
      <c r="I25" s="109" t="s">
        <v>88</v>
      </c>
      <c r="J25" s="80">
        <v>1</v>
      </c>
      <c r="K25" s="110">
        <v>2.9671864781751567</v>
      </c>
      <c r="L25" s="110">
        <v>0.47474983650802505</v>
      </c>
      <c r="M25" s="55">
        <v>1.7052147388866572</v>
      </c>
      <c r="N25" s="55">
        <v>0.68234124830636211</v>
      </c>
      <c r="O25" s="80">
        <v>122</v>
      </c>
      <c r="P25" s="111">
        <v>41.96</v>
      </c>
      <c r="Q25" s="56" t="s">
        <v>88</v>
      </c>
    </row>
    <row r="26" spans="1:17" ht="17.100000000000001" customHeight="1" x14ac:dyDescent="0.2">
      <c r="A26" s="21" t="s">
        <v>5</v>
      </c>
      <c r="B26" s="23">
        <v>13301.329999999996</v>
      </c>
      <c r="C26" s="121" t="s">
        <v>182</v>
      </c>
      <c r="D26" s="121" t="s">
        <v>54</v>
      </c>
      <c r="E26" s="58">
        <v>96.395461882186638</v>
      </c>
      <c r="F26" s="58">
        <v>88.081465117862649</v>
      </c>
      <c r="G26" s="58">
        <v>78.446565839432509</v>
      </c>
      <c r="H26" s="58" t="s">
        <v>54</v>
      </c>
      <c r="I26" s="109" t="s">
        <v>88</v>
      </c>
      <c r="J26" s="80">
        <v>3</v>
      </c>
      <c r="K26" s="110">
        <v>1.5787894894721057</v>
      </c>
      <c r="L26" s="110">
        <v>0</v>
      </c>
      <c r="M26" s="55">
        <v>0.9759987891571269</v>
      </c>
      <c r="N26" s="55">
        <v>0.92092795504137459</v>
      </c>
      <c r="O26" s="80">
        <v>82</v>
      </c>
      <c r="P26" s="111">
        <v>52.59</v>
      </c>
      <c r="Q26" s="39" t="s">
        <v>88</v>
      </c>
    </row>
    <row r="27" spans="1:17" ht="17.100000000000001" customHeight="1" x14ac:dyDescent="0.2">
      <c r="C27" s="121" t="s">
        <v>182</v>
      </c>
      <c r="D27" s="121" t="s">
        <v>54</v>
      </c>
      <c r="E27" s="33"/>
      <c r="F27" s="33"/>
      <c r="G27" s="33"/>
      <c r="H27" s="33"/>
      <c r="J27" s="60"/>
      <c r="K27" s="32"/>
      <c r="L27" s="32"/>
      <c r="M27" s="32"/>
      <c r="N27" s="32"/>
      <c r="O27" s="60"/>
      <c r="P27" s="59"/>
      <c r="Q27" s="56"/>
    </row>
    <row r="28" spans="1:17" s="42" customFormat="1" ht="24.95" customHeight="1" x14ac:dyDescent="0.2">
      <c r="A28" s="94" t="s">
        <v>85</v>
      </c>
      <c r="B28" s="35">
        <f>SUM(B5:B26)</f>
        <v>248209.69999999998</v>
      </c>
      <c r="C28" s="113"/>
      <c r="D28" s="114"/>
      <c r="E28" s="38">
        <v>86</v>
      </c>
      <c r="F28" s="38">
        <v>50</v>
      </c>
      <c r="G28" s="38">
        <v>39</v>
      </c>
      <c r="H28" s="38"/>
      <c r="I28" s="95" t="s">
        <v>88</v>
      </c>
      <c r="J28" s="40">
        <f>SUM(J5:J27)</f>
        <v>280</v>
      </c>
      <c r="K28" s="37">
        <v>2.1594643561472417</v>
      </c>
      <c r="L28" s="37">
        <v>0.47943331787597343</v>
      </c>
      <c r="M28" s="115">
        <v>251.98372937080171</v>
      </c>
      <c r="N28" s="37">
        <v>46.10146544847732</v>
      </c>
      <c r="O28" s="40">
        <f>SUM(O5:O27)</f>
        <v>12397</v>
      </c>
      <c r="P28" s="116">
        <v>60.24</v>
      </c>
      <c r="Q28" s="107"/>
    </row>
    <row r="29" spans="1:17" ht="63.75" customHeight="1" x14ac:dyDescent="0.2">
      <c r="I29" s="117" t="s">
        <v>92</v>
      </c>
      <c r="J29" s="118"/>
      <c r="K29" s="117"/>
      <c r="L29" s="117" t="s">
        <v>100</v>
      </c>
      <c r="O29" s="60"/>
      <c r="P29" s="28"/>
      <c r="Q29" s="107"/>
    </row>
    <row r="30" spans="1:17" ht="17.100000000000001" customHeight="1" x14ac:dyDescent="0.2">
      <c r="B30" s="28"/>
      <c r="O30" s="60"/>
      <c r="P30" s="28"/>
      <c r="Q30" s="107"/>
    </row>
    <row r="31" spans="1:17" ht="17.100000000000001" customHeight="1" x14ac:dyDescent="0.2">
      <c r="A31" s="119"/>
      <c r="B31" s="28"/>
      <c r="O31" s="60"/>
    </row>
    <row r="32" spans="1:17" ht="17.100000000000001" customHeight="1" x14ac:dyDescent="0.2">
      <c r="A32" s="119"/>
      <c r="B32" s="28"/>
      <c r="O32" s="60"/>
    </row>
    <row r="33" spans="1:15" ht="17.100000000000001" customHeight="1" x14ac:dyDescent="0.2">
      <c r="A33" s="119"/>
      <c r="B33" s="28"/>
      <c r="O33" s="60"/>
    </row>
    <row r="34" spans="1:15" ht="17.100000000000001" customHeight="1" x14ac:dyDescent="0.2">
      <c r="A34" s="120"/>
      <c r="B34" s="28"/>
    </row>
    <row r="35" spans="1:15" ht="17.100000000000001" customHeight="1" x14ac:dyDescent="0.2">
      <c r="A35" s="119"/>
      <c r="B35" s="28"/>
    </row>
    <row r="36" spans="1:15" ht="17.100000000000001" customHeight="1" x14ac:dyDescent="0.2">
      <c r="A36" s="119"/>
      <c r="B36" s="28"/>
    </row>
    <row r="37" spans="1:15" ht="17.100000000000001" customHeight="1" x14ac:dyDescent="0.2">
      <c r="B37" s="28"/>
    </row>
    <row r="38" spans="1:15" ht="17.100000000000001" customHeight="1" x14ac:dyDescent="0.2">
      <c r="B38" s="28"/>
    </row>
    <row r="39" spans="1:15" ht="17.100000000000001" customHeight="1" x14ac:dyDescent="0.2"/>
    <row r="40" spans="1:15" ht="17.100000000000001" customHeight="1" x14ac:dyDescent="0.2"/>
    <row r="41" spans="1:15" ht="17.100000000000001" customHeight="1" x14ac:dyDescent="0.2"/>
    <row r="42" spans="1:15" ht="17.100000000000001" customHeight="1" x14ac:dyDescent="0.2"/>
    <row r="43" spans="1:15" ht="17.100000000000001" customHeight="1" x14ac:dyDescent="0.2"/>
    <row r="44" spans="1:15" ht="17.100000000000001" customHeight="1" x14ac:dyDescent="0.2"/>
    <row r="45" spans="1:15" ht="17.100000000000001" customHeight="1" x14ac:dyDescent="0.2"/>
    <row r="46" spans="1:15" ht="17.100000000000001" customHeight="1" x14ac:dyDescent="0.2"/>
    <row r="47" spans="1:15" ht="17.100000000000001" customHeight="1" x14ac:dyDescent="0.2"/>
    <row r="48" spans="1:1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spans="2:16" ht="17.100000000000001" customHeight="1" x14ac:dyDescent="0.2"/>
    <row r="642" spans="2:16" ht="17.100000000000001" customHeight="1" x14ac:dyDescent="0.2"/>
    <row r="643" spans="2:16" ht="17.100000000000001" customHeight="1" x14ac:dyDescent="0.2"/>
    <row r="644" spans="2:16" s="45" customFormat="1" ht="30" customHeight="1" x14ac:dyDescent="0.2">
      <c r="B644" s="43"/>
      <c r="C644" s="64"/>
      <c r="D644" s="64"/>
      <c r="P644" s="65"/>
    </row>
    <row r="645" spans="2:16" s="45" customFormat="1" ht="30" customHeight="1" x14ac:dyDescent="0.2">
      <c r="B645" s="41"/>
      <c r="C645" s="64"/>
      <c r="D645" s="64"/>
      <c r="P645" s="65"/>
    </row>
    <row r="646" spans="2:16" s="45" customFormat="1" ht="30" customHeight="1" x14ac:dyDescent="0.2">
      <c r="B646" s="41"/>
      <c r="C646" s="64"/>
      <c r="D646" s="64"/>
      <c r="P646" s="65"/>
    </row>
  </sheetData>
  <mergeCells count="9">
    <mergeCell ref="A1:B2"/>
    <mergeCell ref="M1:P1"/>
    <mergeCell ref="I2:J2"/>
    <mergeCell ref="M2:P2"/>
    <mergeCell ref="K2:L2"/>
    <mergeCell ref="K1:L1"/>
    <mergeCell ref="C1:J1"/>
    <mergeCell ref="C2:D2"/>
    <mergeCell ref="E2:H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FM</vt:lpstr>
      <vt:lpstr>PRESSÃO</vt:lpstr>
      <vt:lpstr>ESTADO</vt:lpstr>
      <vt:lpstr>IMPACTO</vt:lpstr>
      <vt:lpstr>RESPOSTA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tiagocfr</dc:creator>
  <cp:lastModifiedBy>Bruno Souza</cp:lastModifiedBy>
  <cp:lastPrinted>2012-05-08T14:01:20Z</cp:lastPrinted>
  <dcterms:created xsi:type="dcterms:W3CDTF">2007-12-17T16:35:25Z</dcterms:created>
  <dcterms:modified xsi:type="dcterms:W3CDTF">2012-12-07T20:09:22Z</dcterms:modified>
</cp:coreProperties>
</file>